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435" windowWidth="28860" windowHeight="6495" activeTab="1"/>
  </bookViews>
  <sheets>
    <sheet name="LEES DIT" sheetId="3" r:id="rId1"/>
    <sheet name="Kalender" sheetId="2" r:id="rId2"/>
    <sheet name="Met Feestdagen" sheetId="4" r:id="rId3"/>
  </sheets>
  <definedNames>
    <definedName name="_xlnm.Print_Area" localSheetId="1">Kalender!$C$1:$DF$10</definedName>
    <definedName name="_xlnm.Print_Area" localSheetId="2">'Met Feestdagen'!$C$1:$DF$10</definedName>
  </definedNames>
  <calcPr calcId="145621"/>
</workbook>
</file>

<file path=xl/calcChain.xml><?xml version="1.0" encoding="utf-8"?>
<calcChain xmlns="http://schemas.openxmlformats.org/spreadsheetml/2006/main">
  <c r="N12" i="2" l="1"/>
  <c r="N13" i="2" s="1"/>
  <c r="L3" i="2" l="1"/>
  <c r="N14" i="2"/>
  <c r="N15" i="2" s="1"/>
  <c r="W12" i="2"/>
  <c r="W13" i="2" s="1"/>
  <c r="B38" i="4"/>
  <c r="B3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E13" i="2"/>
  <c r="E14" i="2" s="1"/>
  <c r="B30" i="4"/>
  <c r="B29" i="4"/>
  <c r="B27" i="4"/>
  <c r="B28" i="4"/>
  <c r="U3" i="2" l="1"/>
  <c r="W14" i="2"/>
  <c r="W15" i="2"/>
  <c r="W4" i="2" s="1"/>
  <c r="X4" i="2" s="1"/>
  <c r="Y4" i="2" s="1"/>
  <c r="Z4" i="2" s="1"/>
  <c r="AA4" i="2" s="1"/>
  <c r="AB4" i="2" s="1"/>
  <c r="AC4" i="2" s="1"/>
  <c r="N5" i="2"/>
  <c r="N4" i="2"/>
  <c r="O4" i="2" s="1"/>
  <c r="P4" i="2" s="1"/>
  <c r="Q4" i="2" s="1"/>
  <c r="R4" i="2" s="1"/>
  <c r="S4" i="2" s="1"/>
  <c r="T4" i="2" s="1"/>
  <c r="E15" i="2"/>
  <c r="B34" i="4"/>
  <c r="W5" i="2" l="1"/>
  <c r="W6" i="2" s="1"/>
  <c r="N6" i="2"/>
  <c r="O5" i="2"/>
  <c r="X5" i="2"/>
  <c r="E4" i="2"/>
  <c r="F4" i="2" s="1"/>
  <c r="G4" i="2" s="1"/>
  <c r="H4" i="2" s="1"/>
  <c r="I4" i="2" s="1"/>
  <c r="J4" i="2" s="1"/>
  <c r="K4" i="2" s="1"/>
  <c r="B35" i="4"/>
  <c r="B36" i="4"/>
  <c r="B33" i="4"/>
  <c r="B17" i="4"/>
  <c r="B32" i="4"/>
  <c r="B31" i="4"/>
  <c r="B22" i="4"/>
  <c r="P5" i="2" l="1"/>
  <c r="Q5" i="2" s="1"/>
  <c r="R5" i="2" s="1"/>
  <c r="S5" i="2" s="1"/>
  <c r="T5" i="2" s="1"/>
  <c r="L5" i="2"/>
  <c r="N7" i="2"/>
  <c r="O6" i="2"/>
  <c r="W7" i="2"/>
  <c r="X6" i="2"/>
  <c r="Y5" i="2"/>
  <c r="Z5" i="2" s="1"/>
  <c r="AA5" i="2" s="1"/>
  <c r="AB5" i="2" s="1"/>
  <c r="AC5" i="2" s="1"/>
  <c r="U5" i="2"/>
  <c r="B20" i="4"/>
  <c r="B19" i="4"/>
  <c r="B24" i="4"/>
  <c r="B26" i="4"/>
  <c r="B18" i="4"/>
  <c r="B21" i="4"/>
  <c r="B23" i="4"/>
  <c r="B25" i="4"/>
  <c r="E13" i="4"/>
  <c r="E14" i="4" s="1"/>
  <c r="N12" i="4"/>
  <c r="N13" i="4" s="1"/>
  <c r="N14" i="4" s="1"/>
  <c r="P6" i="2" l="1"/>
  <c r="Q6" i="2" s="1"/>
  <c r="R6" i="2" s="1"/>
  <c r="S6" i="2" s="1"/>
  <c r="T6" i="2" s="1"/>
  <c r="L6" i="2"/>
  <c r="N8" i="2"/>
  <c r="O7" i="2"/>
  <c r="Y6" i="2"/>
  <c r="Z6" i="2" s="1"/>
  <c r="AA6" i="2" s="1"/>
  <c r="AB6" i="2" s="1"/>
  <c r="AC6" i="2" s="1"/>
  <c r="U6" i="2"/>
  <c r="W8" i="2"/>
  <c r="X7" i="2"/>
  <c r="W12" i="4"/>
  <c r="AF12" i="4" s="1"/>
  <c r="AF13" i="4" s="1"/>
  <c r="N15" i="4"/>
  <c r="L3" i="4"/>
  <c r="C3" i="4"/>
  <c r="E15" i="4"/>
  <c r="E4" i="4" s="1"/>
  <c r="F4" i="4" s="1"/>
  <c r="G4" i="4" s="1"/>
  <c r="H4" i="4" s="1"/>
  <c r="I4" i="4" s="1"/>
  <c r="J4" i="4" s="1"/>
  <c r="K4" i="4" s="1"/>
  <c r="P7" i="2" l="1"/>
  <c r="Q7" i="2" s="1"/>
  <c r="R7" i="2" s="1"/>
  <c r="S7" i="2" s="1"/>
  <c r="T7" i="2" s="1"/>
  <c r="L7" i="2"/>
  <c r="N9" i="2"/>
  <c r="O8" i="2"/>
  <c r="Y7" i="2"/>
  <c r="Z7" i="2" s="1"/>
  <c r="AA7" i="2" s="1"/>
  <c r="AB7" i="2" s="1"/>
  <c r="AC7" i="2" s="1"/>
  <c r="U7" i="2"/>
  <c r="X8" i="2"/>
  <c r="W9" i="2"/>
  <c r="N5" i="4"/>
  <c r="N6" i="4" s="1"/>
  <c r="N4" i="4"/>
  <c r="O4" i="4" s="1"/>
  <c r="P4" i="4" s="1"/>
  <c r="Q4" i="4" s="1"/>
  <c r="R4" i="4" s="1"/>
  <c r="S4" i="4" s="1"/>
  <c r="T4" i="4" s="1"/>
  <c r="W13" i="4"/>
  <c r="U3" i="4" s="1"/>
  <c r="AO12" i="4"/>
  <c r="AF14" i="4"/>
  <c r="AF15" i="4" s="1"/>
  <c r="AD3" i="4"/>
  <c r="E5" i="4"/>
  <c r="C3" i="2"/>
  <c r="P8" i="2" l="1"/>
  <c r="Q8" i="2" s="1"/>
  <c r="R8" i="2" s="1"/>
  <c r="S8" i="2" s="1"/>
  <c r="T8" i="2" s="1"/>
  <c r="L8" i="2"/>
  <c r="N10" i="2"/>
  <c r="O10" i="2" s="1"/>
  <c r="O9" i="2"/>
  <c r="X9" i="2"/>
  <c r="W10" i="2"/>
  <c r="X10" i="2" s="1"/>
  <c r="U8" i="2"/>
  <c r="Y8" i="2"/>
  <c r="Z8" i="2" s="1"/>
  <c r="AA8" i="2" s="1"/>
  <c r="AB8" i="2" s="1"/>
  <c r="AC8" i="2" s="1"/>
  <c r="O5" i="4"/>
  <c r="L5" i="4" s="1"/>
  <c r="AF5" i="4"/>
  <c r="AF6" i="4" s="1"/>
  <c r="AF4" i="4"/>
  <c r="AG4" i="4" s="1"/>
  <c r="AH4" i="4" s="1"/>
  <c r="AI4" i="4" s="1"/>
  <c r="AJ4" i="4" s="1"/>
  <c r="AK4" i="4" s="1"/>
  <c r="AL4" i="4" s="1"/>
  <c r="W14" i="4"/>
  <c r="W15" i="4" s="1"/>
  <c r="AX12" i="4"/>
  <c r="AO13" i="4"/>
  <c r="O6" i="4"/>
  <c r="N7" i="4"/>
  <c r="E6" i="4"/>
  <c r="F5" i="4"/>
  <c r="C5" i="4" s="1"/>
  <c r="AF12" i="2"/>
  <c r="AF13" i="2" s="1"/>
  <c r="E5" i="2"/>
  <c r="AF14" i="2" l="1"/>
  <c r="AF15" i="2" s="1"/>
  <c r="P5" i="4"/>
  <c r="P10" i="2"/>
  <c r="Q10" i="2" s="1"/>
  <c r="R10" i="2" s="1"/>
  <c r="S10" i="2" s="1"/>
  <c r="T10" i="2" s="1"/>
  <c r="L10" i="2"/>
  <c r="P9" i="2"/>
  <c r="Q9" i="2" s="1"/>
  <c r="R9" i="2" s="1"/>
  <c r="S9" i="2" s="1"/>
  <c r="T9" i="2" s="1"/>
  <c r="L9" i="2"/>
  <c r="Y9" i="2"/>
  <c r="Z9" i="2" s="1"/>
  <c r="AA9" i="2" s="1"/>
  <c r="AB9" i="2" s="1"/>
  <c r="AC9" i="2" s="1"/>
  <c r="U9" i="2"/>
  <c r="Y10" i="2"/>
  <c r="Z10" i="2" s="1"/>
  <c r="AA10" i="2" s="1"/>
  <c r="AB10" i="2" s="1"/>
  <c r="AC10" i="2" s="1"/>
  <c r="U10" i="2"/>
  <c r="AG5" i="4"/>
  <c r="AD5" i="4" s="1"/>
  <c r="W5" i="4"/>
  <c r="W6" i="4" s="1"/>
  <c r="X6" i="4" s="1"/>
  <c r="W4" i="4"/>
  <c r="X4" i="4" s="1"/>
  <c r="Y4" i="4" s="1"/>
  <c r="Z4" i="4" s="1"/>
  <c r="AA4" i="4" s="1"/>
  <c r="AB4" i="4" s="1"/>
  <c r="AC4" i="4" s="1"/>
  <c r="AO12" i="2"/>
  <c r="AO13" i="2" s="1"/>
  <c r="BG12" i="4"/>
  <c r="AX13" i="4"/>
  <c r="AM3" i="4"/>
  <c r="AO14" i="4"/>
  <c r="AO15" i="4" s="1"/>
  <c r="AG6" i="4"/>
  <c r="AF7" i="4"/>
  <c r="G5" i="4"/>
  <c r="P6" i="4"/>
  <c r="Q6" i="4" s="1"/>
  <c r="R6" i="4" s="1"/>
  <c r="S6" i="4" s="1"/>
  <c r="T6" i="4" s="1"/>
  <c r="L6" i="4"/>
  <c r="F6" i="4"/>
  <c r="E7" i="4"/>
  <c r="O7" i="4"/>
  <c r="N8" i="4"/>
  <c r="Q5" i="4"/>
  <c r="AD3" i="2"/>
  <c r="E6" i="2"/>
  <c r="F5" i="2"/>
  <c r="C5" i="2" s="1"/>
  <c r="AF4" i="2" l="1"/>
  <c r="AG4" i="2" s="1"/>
  <c r="AH4" i="2" s="1"/>
  <c r="AI4" i="2" s="1"/>
  <c r="AJ4" i="2" s="1"/>
  <c r="AK4" i="2" s="1"/>
  <c r="AL4" i="2" s="1"/>
  <c r="AF5" i="2"/>
  <c r="AM3" i="2"/>
  <c r="AO14" i="2"/>
  <c r="AH5" i="4"/>
  <c r="AX12" i="2"/>
  <c r="AX13" i="2" s="1"/>
  <c r="AX14" i="2" s="1"/>
  <c r="W7" i="4"/>
  <c r="X7" i="4" s="1"/>
  <c r="X5" i="4"/>
  <c r="Y5" i="4" s="1"/>
  <c r="Z5" i="4" s="1"/>
  <c r="AO5" i="4"/>
  <c r="AO6" i="4" s="1"/>
  <c r="AO4" i="4"/>
  <c r="AP4" i="4" s="1"/>
  <c r="AQ4" i="4" s="1"/>
  <c r="AR4" i="4" s="1"/>
  <c r="AS4" i="4" s="1"/>
  <c r="AT4" i="4" s="1"/>
  <c r="AU4" i="4" s="1"/>
  <c r="BG13" i="4"/>
  <c r="BP12" i="4"/>
  <c r="AV3" i="4"/>
  <c r="AX14" i="4"/>
  <c r="AX15" i="4" s="1"/>
  <c r="AG7" i="4"/>
  <c r="AF8" i="4"/>
  <c r="AD6" i="4"/>
  <c r="AH6" i="4"/>
  <c r="AI6" i="4" s="1"/>
  <c r="AJ6" i="4" s="1"/>
  <c r="AK6" i="4" s="1"/>
  <c r="AL6" i="4" s="1"/>
  <c r="AI5" i="4"/>
  <c r="R5" i="4"/>
  <c r="O8" i="4"/>
  <c r="N9" i="4"/>
  <c r="F7" i="4"/>
  <c r="E8" i="4"/>
  <c r="L7" i="4"/>
  <c r="P7" i="4"/>
  <c r="Q7" i="4" s="1"/>
  <c r="R7" i="4" s="1"/>
  <c r="S7" i="4" s="1"/>
  <c r="T7" i="4" s="1"/>
  <c r="G6" i="4"/>
  <c r="H6" i="4" s="1"/>
  <c r="I6" i="4" s="1"/>
  <c r="J6" i="4" s="1"/>
  <c r="K6" i="4" s="1"/>
  <c r="C6" i="4"/>
  <c r="Y6" i="4"/>
  <c r="Z6" i="4" s="1"/>
  <c r="AA6" i="4" s="1"/>
  <c r="AB6" i="4" s="1"/>
  <c r="AC6" i="4" s="1"/>
  <c r="U6" i="4"/>
  <c r="H5" i="4"/>
  <c r="E7" i="2"/>
  <c r="F6" i="2"/>
  <c r="C6" i="2" s="1"/>
  <c r="G5" i="2"/>
  <c r="AG5" i="2" l="1"/>
  <c r="AF6" i="2"/>
  <c r="BG12" i="2"/>
  <c r="AX15" i="2"/>
  <c r="AX5" i="2" s="1"/>
  <c r="AY5" i="2" s="1"/>
  <c r="AZ5" i="2" s="1"/>
  <c r="BA5" i="2" s="1"/>
  <c r="BB5" i="2" s="1"/>
  <c r="BC5" i="2" s="1"/>
  <c r="BD5" i="2" s="1"/>
  <c r="AV3" i="2"/>
  <c r="U5" i="4"/>
  <c r="W8" i="4"/>
  <c r="W9" i="4" s="1"/>
  <c r="AP5" i="4"/>
  <c r="AM5" i="4" s="1"/>
  <c r="AX5" i="4"/>
  <c r="AY5" i="4" s="1"/>
  <c r="AX4" i="4"/>
  <c r="AY4" i="4" s="1"/>
  <c r="AZ4" i="4" s="1"/>
  <c r="BA4" i="4" s="1"/>
  <c r="BB4" i="4" s="1"/>
  <c r="BC4" i="4" s="1"/>
  <c r="BD4" i="4" s="1"/>
  <c r="BG13" i="2"/>
  <c r="BG14" i="2" s="1"/>
  <c r="BP12" i="2"/>
  <c r="AX6" i="4"/>
  <c r="AQ5" i="4"/>
  <c r="AP6" i="4"/>
  <c r="AO7" i="4"/>
  <c r="BE3" i="4"/>
  <c r="BG14" i="4"/>
  <c r="BG15" i="4" s="1"/>
  <c r="BP13" i="4"/>
  <c r="BY12" i="4"/>
  <c r="AD7" i="4"/>
  <c r="AH7" i="4"/>
  <c r="AI7" i="4" s="1"/>
  <c r="AJ7" i="4" s="1"/>
  <c r="AK7" i="4" s="1"/>
  <c r="AL7" i="4" s="1"/>
  <c r="AJ5" i="4"/>
  <c r="AF9" i="4"/>
  <c r="AG8" i="4"/>
  <c r="I5" i="4"/>
  <c r="X8" i="4"/>
  <c r="F8" i="4"/>
  <c r="E9" i="4"/>
  <c r="O9" i="4"/>
  <c r="N10" i="4"/>
  <c r="O10" i="4" s="1"/>
  <c r="AA5" i="4"/>
  <c r="U7" i="4"/>
  <c r="Y7" i="4"/>
  <c r="Z7" i="4" s="1"/>
  <c r="AA7" i="4" s="1"/>
  <c r="AB7" i="4" s="1"/>
  <c r="AC7" i="4" s="1"/>
  <c r="C7" i="4"/>
  <c r="G7" i="4"/>
  <c r="H7" i="4" s="1"/>
  <c r="I7" i="4" s="1"/>
  <c r="J7" i="4" s="1"/>
  <c r="K7" i="4" s="1"/>
  <c r="L8" i="4"/>
  <c r="P8" i="4"/>
  <c r="Q8" i="4" s="1"/>
  <c r="R8" i="4" s="1"/>
  <c r="S8" i="4" s="1"/>
  <c r="T8" i="4" s="1"/>
  <c r="S5" i="4"/>
  <c r="AO15" i="2"/>
  <c r="G6" i="2"/>
  <c r="H6" i="2" s="1"/>
  <c r="I6" i="2" s="1"/>
  <c r="J6" i="2" s="1"/>
  <c r="K6" i="2" s="1"/>
  <c r="E8" i="2"/>
  <c r="F7" i="2"/>
  <c r="C7" i="2" s="1"/>
  <c r="H5" i="2"/>
  <c r="AF7" i="2" l="1"/>
  <c r="AG6" i="2"/>
  <c r="AH5" i="2"/>
  <c r="AI5" i="2" s="1"/>
  <c r="AJ5" i="2" s="1"/>
  <c r="AK5" i="2" s="1"/>
  <c r="AL5" i="2" s="1"/>
  <c r="AD5" i="2"/>
  <c r="AX4" i="2"/>
  <c r="AY4" i="2" s="1"/>
  <c r="AZ4" i="2" s="1"/>
  <c r="BA4" i="2" s="1"/>
  <c r="BB4" i="2" s="1"/>
  <c r="BC4" i="2" s="1"/>
  <c r="BD4" i="2" s="1"/>
  <c r="AX6" i="2"/>
  <c r="AX7" i="2" s="1"/>
  <c r="AV5" i="2"/>
  <c r="BG5" i="4"/>
  <c r="BG6" i="4" s="1"/>
  <c r="BG4" i="4"/>
  <c r="BH4" i="4" s="1"/>
  <c r="BI4" i="4" s="1"/>
  <c r="BJ4" i="4" s="1"/>
  <c r="BK4" i="4" s="1"/>
  <c r="BL4" i="4" s="1"/>
  <c r="BM4" i="4" s="1"/>
  <c r="AO5" i="2"/>
  <c r="AP5" i="2" s="1"/>
  <c r="AQ5" i="2" s="1"/>
  <c r="AR5" i="2" s="1"/>
  <c r="AS5" i="2" s="1"/>
  <c r="AT5" i="2" s="1"/>
  <c r="AU5" i="2" s="1"/>
  <c r="AO4" i="2"/>
  <c r="AP4" i="2" s="1"/>
  <c r="AQ4" i="2" s="1"/>
  <c r="AR4" i="2" s="1"/>
  <c r="AS4" i="2" s="1"/>
  <c r="AT4" i="2" s="1"/>
  <c r="AU4" i="2" s="1"/>
  <c r="BE3" i="2"/>
  <c r="BG15" i="2"/>
  <c r="BP13" i="2"/>
  <c r="BP14" i="2" s="1"/>
  <c r="BY12" i="2"/>
  <c r="BP14" i="4"/>
  <c r="BP15" i="4" s="1"/>
  <c r="BN3" i="4"/>
  <c r="AQ6" i="4"/>
  <c r="AR6" i="4" s="1"/>
  <c r="AS6" i="4" s="1"/>
  <c r="AT6" i="4" s="1"/>
  <c r="AU6" i="4" s="1"/>
  <c r="AM6" i="4"/>
  <c r="AZ5" i="4"/>
  <c r="AV5" i="4"/>
  <c r="BY13" i="4"/>
  <c r="CH12" i="4"/>
  <c r="BH5" i="4"/>
  <c r="AP7" i="4"/>
  <c r="AO8" i="4"/>
  <c r="AR5" i="4"/>
  <c r="AY6" i="4"/>
  <c r="AX7" i="4"/>
  <c r="AF10" i="4"/>
  <c r="AG10" i="4" s="1"/>
  <c r="AG9" i="4"/>
  <c r="AK5" i="4"/>
  <c r="AH8" i="4"/>
  <c r="AI8" i="4" s="1"/>
  <c r="AJ8" i="4" s="1"/>
  <c r="AK8" i="4" s="1"/>
  <c r="AL8" i="4" s="1"/>
  <c r="AD8" i="4"/>
  <c r="AB5" i="4"/>
  <c r="L10" i="4"/>
  <c r="P10" i="4"/>
  <c r="Q10" i="4" s="1"/>
  <c r="R10" i="4" s="1"/>
  <c r="S10" i="4" s="1"/>
  <c r="T10" i="4" s="1"/>
  <c r="F9" i="4"/>
  <c r="E10" i="4"/>
  <c r="F10" i="4" s="1"/>
  <c r="X9" i="4"/>
  <c r="W10" i="4"/>
  <c r="X10" i="4" s="1"/>
  <c r="J5" i="4"/>
  <c r="T5" i="4"/>
  <c r="L9" i="4"/>
  <c r="P9" i="4"/>
  <c r="Q9" i="4" s="1"/>
  <c r="R9" i="4" s="1"/>
  <c r="S9" i="4" s="1"/>
  <c r="T9" i="4" s="1"/>
  <c r="C8" i="4"/>
  <c r="G8" i="4"/>
  <c r="H8" i="4" s="1"/>
  <c r="I8" i="4" s="1"/>
  <c r="J8" i="4" s="1"/>
  <c r="K8" i="4" s="1"/>
  <c r="U8" i="4"/>
  <c r="Y8" i="4"/>
  <c r="Z8" i="4" s="1"/>
  <c r="AA8" i="4" s="1"/>
  <c r="AB8" i="4" s="1"/>
  <c r="AC8" i="4" s="1"/>
  <c r="G7" i="2"/>
  <c r="H7" i="2" s="1"/>
  <c r="I7" i="2" s="1"/>
  <c r="J7" i="2" s="1"/>
  <c r="K7" i="2" s="1"/>
  <c r="AY6" i="2"/>
  <c r="F8" i="2"/>
  <c r="C8" i="2" s="1"/>
  <c r="E9" i="2"/>
  <c r="E10" i="2" s="1"/>
  <c r="F10" i="2" s="1"/>
  <c r="G10" i="2" s="1"/>
  <c r="H10" i="2" s="1"/>
  <c r="I10" i="2" s="1"/>
  <c r="J10" i="2" s="1"/>
  <c r="K10" i="2" s="1"/>
  <c r="I5" i="2"/>
  <c r="AH6" i="2" l="1"/>
  <c r="AI6" i="2" s="1"/>
  <c r="AJ6" i="2" s="1"/>
  <c r="AK6" i="2" s="1"/>
  <c r="AL6" i="2" s="1"/>
  <c r="AD6" i="2"/>
  <c r="AG7" i="2"/>
  <c r="AF8" i="2"/>
  <c r="AO6" i="2"/>
  <c r="AO7" i="2" s="1"/>
  <c r="AP7" i="2" s="1"/>
  <c r="AQ7" i="2" s="1"/>
  <c r="AR7" i="2" s="1"/>
  <c r="AS7" i="2" s="1"/>
  <c r="AT7" i="2" s="1"/>
  <c r="AU7" i="2" s="1"/>
  <c r="BP5" i="4"/>
  <c r="BQ5" i="4" s="1"/>
  <c r="BP4" i="4"/>
  <c r="BQ4" i="4" s="1"/>
  <c r="BR4" i="4" s="1"/>
  <c r="BS4" i="4" s="1"/>
  <c r="BT4" i="4" s="1"/>
  <c r="BU4" i="4" s="1"/>
  <c r="BV4" i="4" s="1"/>
  <c r="BP15" i="2"/>
  <c r="BN3" i="2"/>
  <c r="BY13" i="2"/>
  <c r="BY14" i="2" s="1"/>
  <c r="CH12" i="2"/>
  <c r="BG5" i="2"/>
  <c r="BG4" i="2"/>
  <c r="BH4" i="2" s="1"/>
  <c r="BI4" i="2" s="1"/>
  <c r="BJ4" i="2" s="1"/>
  <c r="BK4" i="2" s="1"/>
  <c r="BL4" i="2" s="1"/>
  <c r="BM4" i="2" s="1"/>
  <c r="AV6" i="4"/>
  <c r="AZ6" i="4"/>
  <c r="BA6" i="4" s="1"/>
  <c r="BB6" i="4" s="1"/>
  <c r="BC6" i="4" s="1"/>
  <c r="BD6" i="4" s="1"/>
  <c r="AM7" i="4"/>
  <c r="AQ7" i="4"/>
  <c r="AR7" i="4" s="1"/>
  <c r="AS7" i="4" s="1"/>
  <c r="AT7" i="4" s="1"/>
  <c r="AU7" i="4" s="1"/>
  <c r="BH6" i="4"/>
  <c r="BG7" i="4"/>
  <c r="CH13" i="4"/>
  <c r="CQ12" i="4"/>
  <c r="BP6" i="4"/>
  <c r="AY7" i="4"/>
  <c r="AX8" i="4"/>
  <c r="AS5" i="4"/>
  <c r="AO9" i="4"/>
  <c r="AP8" i="4"/>
  <c r="BI5" i="4"/>
  <c r="BE5" i="4"/>
  <c r="BW3" i="4"/>
  <c r="BY14" i="4"/>
  <c r="BY15" i="4" s="1"/>
  <c r="BA5" i="4"/>
  <c r="AL5" i="4"/>
  <c r="AH10" i="4"/>
  <c r="AI10" i="4" s="1"/>
  <c r="AJ10" i="4" s="1"/>
  <c r="AK10" i="4" s="1"/>
  <c r="AL10" i="4" s="1"/>
  <c r="AD10" i="4"/>
  <c r="AD9" i="4"/>
  <c r="AH9" i="4"/>
  <c r="AI9" i="4" s="1"/>
  <c r="AJ9" i="4" s="1"/>
  <c r="AK9" i="4" s="1"/>
  <c r="AL9" i="4" s="1"/>
  <c r="U9" i="4"/>
  <c r="Y9" i="4"/>
  <c r="Z9" i="4" s="1"/>
  <c r="AA9" i="4" s="1"/>
  <c r="AB9" i="4" s="1"/>
  <c r="AC9" i="4" s="1"/>
  <c r="C9" i="4"/>
  <c r="G9" i="4"/>
  <c r="H9" i="4" s="1"/>
  <c r="I9" i="4" s="1"/>
  <c r="J9" i="4" s="1"/>
  <c r="K9" i="4" s="1"/>
  <c r="AC5" i="4"/>
  <c r="K5" i="4"/>
  <c r="U10" i="4"/>
  <c r="Y10" i="4"/>
  <c r="Z10" i="4" s="1"/>
  <c r="AA10" i="4" s="1"/>
  <c r="AB10" i="4" s="1"/>
  <c r="AC10" i="4" s="1"/>
  <c r="C10" i="4"/>
  <c r="G10" i="4"/>
  <c r="H10" i="4" s="1"/>
  <c r="I10" i="4" s="1"/>
  <c r="J10" i="4" s="1"/>
  <c r="K10" i="4" s="1"/>
  <c r="AP6" i="2"/>
  <c r="AM5" i="2"/>
  <c r="AO8" i="2"/>
  <c r="AO9" i="2" s="1"/>
  <c r="AO10" i="2" s="1"/>
  <c r="AP10" i="2" s="1"/>
  <c r="AQ10" i="2" s="1"/>
  <c r="AR10" i="2" s="1"/>
  <c r="AS10" i="2" s="1"/>
  <c r="AT10" i="2" s="1"/>
  <c r="AU10" i="2" s="1"/>
  <c r="AZ6" i="2"/>
  <c r="BA6" i="2" s="1"/>
  <c r="BB6" i="2" s="1"/>
  <c r="BC6" i="2" s="1"/>
  <c r="BD6" i="2" s="1"/>
  <c r="AV6" i="2"/>
  <c r="G8" i="2"/>
  <c r="H8" i="2" s="1"/>
  <c r="I8" i="2" s="1"/>
  <c r="J8" i="2" s="1"/>
  <c r="K8" i="2" s="1"/>
  <c r="AY7" i="2"/>
  <c r="AX8" i="2"/>
  <c r="F9" i="2"/>
  <c r="J5" i="2"/>
  <c r="AF9" i="2" l="1"/>
  <c r="AG8" i="2"/>
  <c r="AD7" i="2"/>
  <c r="AH7" i="2"/>
  <c r="AI7" i="2" s="1"/>
  <c r="AJ7" i="2" s="1"/>
  <c r="AK7" i="2" s="1"/>
  <c r="AL7" i="2" s="1"/>
  <c r="AM7" i="2"/>
  <c r="BY5" i="4"/>
  <c r="BZ5" i="4" s="1"/>
  <c r="BY4" i="4"/>
  <c r="BZ4" i="4" s="1"/>
  <c r="CA4" i="4" s="1"/>
  <c r="CB4" i="4" s="1"/>
  <c r="CC4" i="4" s="1"/>
  <c r="CD4" i="4" s="1"/>
  <c r="CE4" i="4" s="1"/>
  <c r="BH5" i="2"/>
  <c r="BG6" i="2"/>
  <c r="BW3" i="2"/>
  <c r="BY15" i="2"/>
  <c r="BP4" i="2"/>
  <c r="BQ4" i="2" s="1"/>
  <c r="BR4" i="2" s="1"/>
  <c r="BS4" i="2" s="1"/>
  <c r="BT4" i="2" s="1"/>
  <c r="BU4" i="2" s="1"/>
  <c r="BV4" i="2" s="1"/>
  <c r="BP5" i="2"/>
  <c r="CQ12" i="2"/>
  <c r="CH13" i="2"/>
  <c r="CH14" i="2" s="1"/>
  <c r="BJ5" i="4"/>
  <c r="AM8" i="4"/>
  <c r="AQ8" i="4"/>
  <c r="AR8" i="4" s="1"/>
  <c r="AS8" i="4" s="1"/>
  <c r="AT8" i="4" s="1"/>
  <c r="AU8" i="4" s="1"/>
  <c r="AT5" i="4"/>
  <c r="AX9" i="4"/>
  <c r="AY8" i="4"/>
  <c r="BQ6" i="4"/>
  <c r="BP7" i="4"/>
  <c r="CH14" i="4"/>
  <c r="CH15" i="4" s="1"/>
  <c r="CF3" i="4"/>
  <c r="BI6" i="4"/>
  <c r="BJ6" i="4" s="1"/>
  <c r="BK6" i="4" s="1"/>
  <c r="BL6" i="4" s="1"/>
  <c r="BM6" i="4" s="1"/>
  <c r="BE6" i="4"/>
  <c r="BB5" i="4"/>
  <c r="AO10" i="4"/>
  <c r="AP10" i="4" s="1"/>
  <c r="AP9" i="4"/>
  <c r="AV7" i="4"/>
  <c r="AZ7" i="4"/>
  <c r="BA7" i="4" s="1"/>
  <c r="BB7" i="4" s="1"/>
  <c r="BC7" i="4" s="1"/>
  <c r="BD7" i="4" s="1"/>
  <c r="BN5" i="4"/>
  <c r="BR5" i="4"/>
  <c r="CQ13" i="4"/>
  <c r="CZ12" i="4"/>
  <c r="CZ13" i="4" s="1"/>
  <c r="BG8" i="4"/>
  <c r="BH7" i="4"/>
  <c r="C9" i="2"/>
  <c r="C10" i="2"/>
  <c r="AM6" i="2"/>
  <c r="AQ6" i="2"/>
  <c r="AP8" i="2"/>
  <c r="AQ8" i="2" s="1"/>
  <c r="AR8" i="2" s="1"/>
  <c r="AS8" i="2" s="1"/>
  <c r="AT8" i="2" s="1"/>
  <c r="AU8" i="2" s="1"/>
  <c r="AZ7" i="2"/>
  <c r="BA7" i="2" s="1"/>
  <c r="BB7" i="2" s="1"/>
  <c r="BC7" i="2" s="1"/>
  <c r="BD7" i="2" s="1"/>
  <c r="AV7" i="2"/>
  <c r="G9" i="2"/>
  <c r="AY8" i="2"/>
  <c r="AX9" i="2"/>
  <c r="AX10" i="2" s="1"/>
  <c r="AY10" i="2" s="1"/>
  <c r="AZ10" i="2" s="1"/>
  <c r="BA10" i="2" s="1"/>
  <c r="BB10" i="2" s="1"/>
  <c r="BC10" i="2" s="1"/>
  <c r="BD10" i="2" s="1"/>
  <c r="AP9" i="2"/>
  <c r="AM10" i="2" s="1"/>
  <c r="K5" i="2"/>
  <c r="AH8" i="2" l="1"/>
  <c r="AI8" i="2" s="1"/>
  <c r="AJ8" i="2" s="1"/>
  <c r="AK8" i="2" s="1"/>
  <c r="AL8" i="2" s="1"/>
  <c r="AD8" i="2"/>
  <c r="AF10" i="2"/>
  <c r="AG10" i="2" s="1"/>
  <c r="AG9" i="2"/>
  <c r="BY6" i="4"/>
  <c r="CH5" i="4"/>
  <c r="CH6" i="4" s="1"/>
  <c r="CH4" i="4"/>
  <c r="CI4" i="4" s="1"/>
  <c r="CJ4" i="4" s="1"/>
  <c r="CK4" i="4" s="1"/>
  <c r="CL4" i="4" s="1"/>
  <c r="CM4" i="4" s="1"/>
  <c r="CN4" i="4" s="1"/>
  <c r="CQ13" i="2"/>
  <c r="CQ14" i="2" s="1"/>
  <c r="CZ12" i="2"/>
  <c r="CZ13" i="2" s="1"/>
  <c r="CZ14" i="2" s="1"/>
  <c r="BI5" i="2"/>
  <c r="BJ5" i="2" s="1"/>
  <c r="BK5" i="2" s="1"/>
  <c r="BL5" i="2" s="1"/>
  <c r="BM5" i="2" s="1"/>
  <c r="BE5" i="2"/>
  <c r="CH15" i="2"/>
  <c r="CF3" i="2"/>
  <c r="BQ5" i="2"/>
  <c r="BP6" i="2"/>
  <c r="BY4" i="2"/>
  <c r="BZ4" i="2" s="1"/>
  <c r="CA4" i="2" s="1"/>
  <c r="CB4" i="2" s="1"/>
  <c r="CC4" i="2" s="1"/>
  <c r="CD4" i="2" s="1"/>
  <c r="CE4" i="2" s="1"/>
  <c r="BY5" i="2"/>
  <c r="BH6" i="2"/>
  <c r="BG7" i="2"/>
  <c r="BG9" i="4"/>
  <c r="BH8" i="4"/>
  <c r="CO3" i="4"/>
  <c r="CQ14" i="4"/>
  <c r="CQ15" i="4" s="1"/>
  <c r="BS5" i="4"/>
  <c r="AM9" i="4"/>
  <c r="AQ9" i="4"/>
  <c r="AR9" i="4" s="1"/>
  <c r="AS9" i="4" s="1"/>
  <c r="AT9" i="4" s="1"/>
  <c r="AU9" i="4" s="1"/>
  <c r="CA5" i="4"/>
  <c r="BW5" i="4"/>
  <c r="BN6" i="4"/>
  <c r="BR6" i="4"/>
  <c r="BS6" i="4" s="1"/>
  <c r="BT6" i="4" s="1"/>
  <c r="BU6" i="4" s="1"/>
  <c r="BV6" i="4" s="1"/>
  <c r="AX10" i="4"/>
  <c r="AY10" i="4" s="1"/>
  <c r="AY9" i="4"/>
  <c r="AU5" i="4"/>
  <c r="BE7" i="4"/>
  <c r="BI7" i="4"/>
  <c r="BJ7" i="4" s="1"/>
  <c r="BK7" i="4" s="1"/>
  <c r="BL7" i="4" s="1"/>
  <c r="BM7" i="4" s="1"/>
  <c r="CZ14" i="4"/>
  <c r="CZ15" i="4" s="1"/>
  <c r="CX3" i="4"/>
  <c r="AM10" i="4"/>
  <c r="AQ10" i="4"/>
  <c r="AR10" i="4" s="1"/>
  <c r="AS10" i="4" s="1"/>
  <c r="AT10" i="4" s="1"/>
  <c r="AU10" i="4" s="1"/>
  <c r="BY7" i="4"/>
  <c r="BZ6" i="4"/>
  <c r="BC5" i="4"/>
  <c r="BQ7" i="4"/>
  <c r="BP8" i="4"/>
  <c r="AV8" i="4"/>
  <c r="AZ8" i="4"/>
  <c r="BA8" i="4" s="1"/>
  <c r="BB8" i="4" s="1"/>
  <c r="BC8" i="4" s="1"/>
  <c r="BD8" i="4" s="1"/>
  <c r="BK5" i="4"/>
  <c r="AM8" i="2"/>
  <c r="AR6" i="2"/>
  <c r="H9" i="2"/>
  <c r="AZ8" i="2"/>
  <c r="BA8" i="2" s="1"/>
  <c r="BB8" i="2" s="1"/>
  <c r="BC8" i="2" s="1"/>
  <c r="BD8" i="2" s="1"/>
  <c r="AV8" i="2"/>
  <c r="AQ9" i="2"/>
  <c r="AM9" i="2"/>
  <c r="AY9" i="2"/>
  <c r="AV10" i="2" s="1"/>
  <c r="AH10" i="2" l="1"/>
  <c r="AI10" i="2" s="1"/>
  <c r="AJ10" i="2" s="1"/>
  <c r="AK10" i="2" s="1"/>
  <c r="AL10" i="2" s="1"/>
  <c r="AD10" i="2"/>
  <c r="AH9" i="2"/>
  <c r="AI9" i="2" s="1"/>
  <c r="AJ9" i="2" s="1"/>
  <c r="AK9" i="2" s="1"/>
  <c r="AD9" i="2"/>
  <c r="CI5" i="4"/>
  <c r="CQ5" i="4"/>
  <c r="CQ6" i="4" s="1"/>
  <c r="CQ4" i="4"/>
  <c r="CR4" i="4" s="1"/>
  <c r="CS4" i="4" s="1"/>
  <c r="CT4" i="4" s="1"/>
  <c r="CU4" i="4" s="1"/>
  <c r="CV4" i="4" s="1"/>
  <c r="CW4" i="4" s="1"/>
  <c r="CZ5" i="4"/>
  <c r="DA5" i="4" s="1"/>
  <c r="CZ4" i="4"/>
  <c r="DA4" i="4" s="1"/>
  <c r="DB4" i="4" s="1"/>
  <c r="DC4" i="4" s="1"/>
  <c r="DD4" i="4" s="1"/>
  <c r="DE4" i="4" s="1"/>
  <c r="DF4" i="4" s="1"/>
  <c r="BE6" i="2"/>
  <c r="BI6" i="2"/>
  <c r="BJ6" i="2" s="1"/>
  <c r="BK6" i="2" s="1"/>
  <c r="BL6" i="2" s="1"/>
  <c r="BM6" i="2" s="1"/>
  <c r="BR5" i="2"/>
  <c r="BS5" i="2" s="1"/>
  <c r="BT5" i="2" s="1"/>
  <c r="BU5" i="2" s="1"/>
  <c r="BV5" i="2" s="1"/>
  <c r="BN5" i="2"/>
  <c r="CH4" i="2"/>
  <c r="CI4" i="2" s="1"/>
  <c r="CJ4" i="2" s="1"/>
  <c r="CK4" i="2" s="1"/>
  <c r="CL4" i="2" s="1"/>
  <c r="CM4" i="2" s="1"/>
  <c r="CN4" i="2" s="1"/>
  <c r="CH5" i="2"/>
  <c r="CO3" i="2"/>
  <c r="CQ15" i="2"/>
  <c r="BG8" i="2"/>
  <c r="BH7" i="2"/>
  <c r="BZ5" i="2"/>
  <c r="BY6" i="2"/>
  <c r="BQ6" i="2"/>
  <c r="BP7" i="2"/>
  <c r="CX3" i="2"/>
  <c r="CZ15" i="2"/>
  <c r="BL5" i="4"/>
  <c r="BN7" i="4"/>
  <c r="BR7" i="4"/>
  <c r="BS7" i="4" s="1"/>
  <c r="BT7" i="4" s="1"/>
  <c r="BU7" i="4" s="1"/>
  <c r="BV7" i="4" s="1"/>
  <c r="BZ7" i="4"/>
  <c r="BY8" i="4"/>
  <c r="AV10" i="4"/>
  <c r="AZ10" i="4"/>
  <c r="BA10" i="4" s="1"/>
  <c r="BB10" i="4" s="1"/>
  <c r="BC10" i="4" s="1"/>
  <c r="BD10" i="4" s="1"/>
  <c r="CI6" i="4"/>
  <c r="CH7" i="4"/>
  <c r="BH9" i="4"/>
  <c r="BG10" i="4"/>
  <c r="BH10" i="4" s="1"/>
  <c r="BP9" i="4"/>
  <c r="BQ8" i="4"/>
  <c r="BD5" i="4"/>
  <c r="CA6" i="4"/>
  <c r="CB6" i="4" s="1"/>
  <c r="CC6" i="4" s="1"/>
  <c r="CD6" i="4" s="1"/>
  <c r="CE6" i="4" s="1"/>
  <c r="BW6" i="4"/>
  <c r="AV9" i="4"/>
  <c r="AZ9" i="4"/>
  <c r="BA9" i="4" s="1"/>
  <c r="BB9" i="4" s="1"/>
  <c r="BC9" i="4" s="1"/>
  <c r="BD9" i="4" s="1"/>
  <c r="CJ5" i="4"/>
  <c r="CF5" i="4"/>
  <c r="CB5" i="4"/>
  <c r="BT5" i="4"/>
  <c r="CR5" i="4"/>
  <c r="BI8" i="4"/>
  <c r="BJ8" i="4" s="1"/>
  <c r="BK8" i="4" s="1"/>
  <c r="BL8" i="4" s="1"/>
  <c r="BM8" i="4" s="1"/>
  <c r="BE8" i="4"/>
  <c r="AR9" i="2"/>
  <c r="AL9" i="2"/>
  <c r="I9" i="2"/>
  <c r="AS6" i="2"/>
  <c r="AZ9" i="2"/>
  <c r="AV9" i="2"/>
  <c r="CZ6" i="4" l="1"/>
  <c r="CZ7" i="4" s="1"/>
  <c r="CZ5" i="2"/>
  <c r="CZ4" i="2"/>
  <c r="DA4" i="2" s="1"/>
  <c r="DB4" i="2" s="1"/>
  <c r="DC4" i="2" s="1"/>
  <c r="DD4" i="2" s="1"/>
  <c r="DE4" i="2" s="1"/>
  <c r="DF4" i="2" s="1"/>
  <c r="BQ7" i="2"/>
  <c r="BP8" i="2"/>
  <c r="BZ6" i="2"/>
  <c r="BY7" i="2"/>
  <c r="BE7" i="2"/>
  <c r="BI7" i="2"/>
  <c r="BJ7" i="2" s="1"/>
  <c r="BK7" i="2" s="1"/>
  <c r="BL7" i="2" s="1"/>
  <c r="BM7" i="2" s="1"/>
  <c r="BN6" i="2"/>
  <c r="BR6" i="2"/>
  <c r="BS6" i="2" s="1"/>
  <c r="BT6" i="2" s="1"/>
  <c r="BU6" i="2" s="1"/>
  <c r="BV6" i="2" s="1"/>
  <c r="CA5" i="2"/>
  <c r="CB5" i="2" s="1"/>
  <c r="CC5" i="2" s="1"/>
  <c r="CD5" i="2" s="1"/>
  <c r="CE5" i="2" s="1"/>
  <c r="BW5" i="2"/>
  <c r="BG9" i="2"/>
  <c r="BH8" i="2"/>
  <c r="CQ4" i="2"/>
  <c r="CR4" i="2" s="1"/>
  <c r="CS4" i="2" s="1"/>
  <c r="CT4" i="2" s="1"/>
  <c r="CU4" i="2" s="1"/>
  <c r="CV4" i="2" s="1"/>
  <c r="CW4" i="2" s="1"/>
  <c r="CQ5" i="2"/>
  <c r="CI5" i="2"/>
  <c r="CH6" i="2"/>
  <c r="CQ7" i="4"/>
  <c r="CR6" i="4"/>
  <c r="BN8" i="4"/>
  <c r="BR8" i="4"/>
  <c r="BS8" i="4" s="1"/>
  <c r="BT8" i="4" s="1"/>
  <c r="BU8" i="4" s="1"/>
  <c r="BV8" i="4" s="1"/>
  <c r="BI10" i="4"/>
  <c r="BJ10" i="4" s="1"/>
  <c r="BK10" i="4" s="1"/>
  <c r="BL10" i="4" s="1"/>
  <c r="BM10" i="4" s="1"/>
  <c r="BE10" i="4"/>
  <c r="CH8" i="4"/>
  <c r="CI7" i="4"/>
  <c r="DA6" i="4"/>
  <c r="DB5" i="4"/>
  <c r="CX5" i="4"/>
  <c r="BW7" i="4"/>
  <c r="CA7" i="4"/>
  <c r="CB7" i="4" s="1"/>
  <c r="CC7" i="4" s="1"/>
  <c r="CD7" i="4" s="1"/>
  <c r="CE7" i="4" s="1"/>
  <c r="CS5" i="4"/>
  <c r="CO5" i="4"/>
  <c r="BU5" i="4"/>
  <c r="CC5" i="4"/>
  <c r="CK5" i="4"/>
  <c r="BP10" i="4"/>
  <c r="BQ10" i="4" s="1"/>
  <c r="BQ9" i="4"/>
  <c r="BE9" i="4"/>
  <c r="BI9" i="4"/>
  <c r="BJ9" i="4" s="1"/>
  <c r="BK9" i="4" s="1"/>
  <c r="BL9" i="4" s="1"/>
  <c r="BM9" i="4" s="1"/>
  <c r="CF6" i="4"/>
  <c r="CJ6" i="4"/>
  <c r="CK6" i="4" s="1"/>
  <c r="CL6" i="4" s="1"/>
  <c r="CM6" i="4" s="1"/>
  <c r="CN6" i="4" s="1"/>
  <c r="BY9" i="4"/>
  <c r="BZ8" i="4"/>
  <c r="BM5" i="4"/>
  <c r="BA9" i="2"/>
  <c r="AT6" i="2"/>
  <c r="J9" i="2"/>
  <c r="AS9" i="2"/>
  <c r="CI6" i="2" l="1"/>
  <c r="CH7" i="2"/>
  <c r="CR5" i="2"/>
  <c r="CQ6" i="2"/>
  <c r="BE8" i="2"/>
  <c r="BI8" i="2"/>
  <c r="BJ8" i="2" s="1"/>
  <c r="BK8" i="2" s="1"/>
  <c r="BL8" i="2" s="1"/>
  <c r="BM8" i="2" s="1"/>
  <c r="CJ5" i="2"/>
  <c r="CK5" i="2" s="1"/>
  <c r="CL5" i="2" s="1"/>
  <c r="CM5" i="2" s="1"/>
  <c r="CN5" i="2" s="1"/>
  <c r="CF5" i="2"/>
  <c r="BG10" i="2"/>
  <c r="BH10" i="2" s="1"/>
  <c r="BI10" i="2" s="1"/>
  <c r="BJ10" i="2" s="1"/>
  <c r="BK10" i="2" s="1"/>
  <c r="BL10" i="2" s="1"/>
  <c r="BM10" i="2" s="1"/>
  <c r="BH9" i="2"/>
  <c r="BW6" i="2"/>
  <c r="CA6" i="2"/>
  <c r="CB6" i="2" s="1"/>
  <c r="CC6" i="2" s="1"/>
  <c r="CD6" i="2" s="1"/>
  <c r="CE6" i="2" s="1"/>
  <c r="BN7" i="2"/>
  <c r="BR7" i="2"/>
  <c r="BS7" i="2" s="1"/>
  <c r="BT7" i="2" s="1"/>
  <c r="BU7" i="2" s="1"/>
  <c r="BV7" i="2" s="1"/>
  <c r="DA5" i="2"/>
  <c r="CZ6" i="2"/>
  <c r="BY8" i="2"/>
  <c r="BZ7" i="2"/>
  <c r="BP9" i="2"/>
  <c r="BQ8" i="2"/>
  <c r="BY10" i="4"/>
  <c r="BZ10" i="4" s="1"/>
  <c r="BZ9" i="4"/>
  <c r="BR10" i="4"/>
  <c r="BS10" i="4" s="1"/>
  <c r="BT10" i="4" s="1"/>
  <c r="BU10" i="4" s="1"/>
  <c r="BV10" i="4" s="1"/>
  <c r="BN10" i="4"/>
  <c r="CL5" i="4"/>
  <c r="CD5" i="4"/>
  <c r="CT5" i="4"/>
  <c r="DC5" i="4"/>
  <c r="CZ8" i="4"/>
  <c r="DA7" i="4"/>
  <c r="CH9" i="4"/>
  <c r="CI8" i="4"/>
  <c r="CQ8" i="4"/>
  <c r="CR7" i="4"/>
  <c r="CA8" i="4"/>
  <c r="CB8" i="4" s="1"/>
  <c r="CC8" i="4" s="1"/>
  <c r="CD8" i="4" s="1"/>
  <c r="CE8" i="4" s="1"/>
  <c r="BW8" i="4"/>
  <c r="BR9" i="4"/>
  <c r="BS9" i="4" s="1"/>
  <c r="BT9" i="4" s="1"/>
  <c r="BU9" i="4" s="1"/>
  <c r="BV9" i="4" s="1"/>
  <c r="BN9" i="4"/>
  <c r="BV5" i="4"/>
  <c r="DB6" i="4"/>
  <c r="DC6" i="4" s="1"/>
  <c r="DD6" i="4" s="1"/>
  <c r="DE6" i="4" s="1"/>
  <c r="DF6" i="4" s="1"/>
  <c r="CX6" i="4"/>
  <c r="CJ7" i="4"/>
  <c r="CK7" i="4" s="1"/>
  <c r="CL7" i="4" s="1"/>
  <c r="CM7" i="4" s="1"/>
  <c r="CN7" i="4" s="1"/>
  <c r="CF7" i="4"/>
  <c r="CS6" i="4"/>
  <c r="CT6" i="4" s="1"/>
  <c r="CU6" i="4" s="1"/>
  <c r="CV6" i="4" s="1"/>
  <c r="CW6" i="4" s="1"/>
  <c r="CO6" i="4"/>
  <c r="AT9" i="2"/>
  <c r="K9" i="2"/>
  <c r="AU6" i="2"/>
  <c r="BB9" i="2"/>
  <c r="BW7" i="2" l="1"/>
  <c r="CA7" i="2"/>
  <c r="CB7" i="2" s="1"/>
  <c r="CC7" i="2" s="1"/>
  <c r="CD7" i="2" s="1"/>
  <c r="CE7" i="2" s="1"/>
  <c r="DA6" i="2"/>
  <c r="CZ7" i="2"/>
  <c r="BP10" i="2"/>
  <c r="BQ10" i="2" s="1"/>
  <c r="BR10" i="2" s="1"/>
  <c r="BS10" i="2" s="1"/>
  <c r="BT10" i="2" s="1"/>
  <c r="BU10" i="2" s="1"/>
  <c r="BV10" i="2" s="1"/>
  <c r="BQ9" i="2"/>
  <c r="BY9" i="2"/>
  <c r="BZ8" i="2"/>
  <c r="DB5" i="2"/>
  <c r="DC5" i="2" s="1"/>
  <c r="DD5" i="2" s="1"/>
  <c r="DE5" i="2" s="1"/>
  <c r="DF5" i="2" s="1"/>
  <c r="CX5" i="2"/>
  <c r="CS5" i="2"/>
  <c r="CT5" i="2" s="1"/>
  <c r="CU5" i="2" s="1"/>
  <c r="CV5" i="2" s="1"/>
  <c r="CW5" i="2" s="1"/>
  <c r="CO5" i="2"/>
  <c r="CF6" i="2"/>
  <c r="CJ6" i="2"/>
  <c r="CK6" i="2" s="1"/>
  <c r="CL6" i="2" s="1"/>
  <c r="CM6" i="2" s="1"/>
  <c r="CN6" i="2" s="1"/>
  <c r="BR8" i="2"/>
  <c r="BS8" i="2" s="1"/>
  <c r="BT8" i="2" s="1"/>
  <c r="BU8" i="2" s="1"/>
  <c r="BV8" i="2" s="1"/>
  <c r="BN8" i="2"/>
  <c r="BE10" i="2"/>
  <c r="BI9" i="2"/>
  <c r="BJ9" i="2" s="1"/>
  <c r="BK9" i="2" s="1"/>
  <c r="BL9" i="2" s="1"/>
  <c r="BM9" i="2" s="1"/>
  <c r="BE9" i="2"/>
  <c r="CQ7" i="2"/>
  <c r="CR6" i="2"/>
  <c r="CI7" i="2"/>
  <c r="CH8" i="2"/>
  <c r="CR8" i="4"/>
  <c r="CQ9" i="4"/>
  <c r="CI9" i="4"/>
  <c r="CH10" i="4"/>
  <c r="CI10" i="4" s="1"/>
  <c r="DA8" i="4"/>
  <c r="CZ9" i="4"/>
  <c r="DD5" i="4"/>
  <c r="CU5" i="4"/>
  <c r="BW10" i="4"/>
  <c r="CA10" i="4"/>
  <c r="CB10" i="4" s="1"/>
  <c r="CC10" i="4" s="1"/>
  <c r="CD10" i="4" s="1"/>
  <c r="CE10" i="4" s="1"/>
  <c r="CO7" i="4"/>
  <c r="CS7" i="4"/>
  <c r="CT7" i="4" s="1"/>
  <c r="CU7" i="4" s="1"/>
  <c r="CV7" i="4" s="1"/>
  <c r="CW7" i="4" s="1"/>
  <c r="CF8" i="4"/>
  <c r="CJ8" i="4"/>
  <c r="CK8" i="4" s="1"/>
  <c r="CL8" i="4" s="1"/>
  <c r="CM8" i="4" s="1"/>
  <c r="CN8" i="4" s="1"/>
  <c r="CX7" i="4"/>
  <c r="DB7" i="4"/>
  <c r="DC7" i="4" s="1"/>
  <c r="DD7" i="4" s="1"/>
  <c r="DE7" i="4" s="1"/>
  <c r="DF7" i="4" s="1"/>
  <c r="CE5" i="4"/>
  <c r="CM5" i="4"/>
  <c r="BW9" i="4"/>
  <c r="CA9" i="4"/>
  <c r="CB9" i="4" s="1"/>
  <c r="CC9" i="4" s="1"/>
  <c r="CD9" i="4" s="1"/>
  <c r="CE9" i="4" s="1"/>
  <c r="BC9" i="2"/>
  <c r="AU9" i="2"/>
  <c r="CH9" i="2" l="1"/>
  <c r="CI8" i="2"/>
  <c r="CO6" i="2"/>
  <c r="CS6" i="2"/>
  <c r="CT6" i="2" s="1"/>
  <c r="CU6" i="2" s="1"/>
  <c r="CV6" i="2" s="1"/>
  <c r="CW6" i="2" s="1"/>
  <c r="BY10" i="2"/>
  <c r="BZ10" i="2" s="1"/>
  <c r="CA10" i="2" s="1"/>
  <c r="CB10" i="2" s="1"/>
  <c r="CC10" i="2" s="1"/>
  <c r="CD10" i="2" s="1"/>
  <c r="CE10" i="2" s="1"/>
  <c r="BZ9" i="2"/>
  <c r="DB6" i="2"/>
  <c r="DC6" i="2" s="1"/>
  <c r="DD6" i="2" s="1"/>
  <c r="DE6" i="2" s="1"/>
  <c r="DF6" i="2" s="1"/>
  <c r="CX6" i="2"/>
  <c r="CJ7" i="2"/>
  <c r="CK7" i="2" s="1"/>
  <c r="CL7" i="2" s="1"/>
  <c r="CM7" i="2" s="1"/>
  <c r="CN7" i="2" s="1"/>
  <c r="CF7" i="2"/>
  <c r="CQ8" i="2"/>
  <c r="CR7" i="2"/>
  <c r="CA8" i="2"/>
  <c r="CB8" i="2" s="1"/>
  <c r="CC8" i="2" s="1"/>
  <c r="CD8" i="2" s="1"/>
  <c r="CE8" i="2" s="1"/>
  <c r="BW8" i="2"/>
  <c r="BN10" i="2"/>
  <c r="BR9" i="2"/>
  <c r="BS9" i="2" s="1"/>
  <c r="BT9" i="2" s="1"/>
  <c r="BU9" i="2" s="1"/>
  <c r="BV9" i="2" s="1"/>
  <c r="BN9" i="2"/>
  <c r="CZ8" i="2"/>
  <c r="DA7" i="2"/>
  <c r="CV5" i="4"/>
  <c r="DE5" i="4"/>
  <c r="DB8" i="4"/>
  <c r="DC8" i="4" s="1"/>
  <c r="DD8" i="4" s="1"/>
  <c r="DE8" i="4" s="1"/>
  <c r="DF8" i="4" s="1"/>
  <c r="CX8" i="4"/>
  <c r="CJ9" i="4"/>
  <c r="CK9" i="4" s="1"/>
  <c r="CL9" i="4" s="1"/>
  <c r="CM9" i="4" s="1"/>
  <c r="CN9" i="4" s="1"/>
  <c r="CF9" i="4"/>
  <c r="CS8" i="4"/>
  <c r="CT8" i="4" s="1"/>
  <c r="CU8" i="4" s="1"/>
  <c r="CV8" i="4" s="1"/>
  <c r="CW8" i="4" s="1"/>
  <c r="CO8" i="4"/>
  <c r="CN5" i="4"/>
  <c r="CZ10" i="4"/>
  <c r="DA10" i="4" s="1"/>
  <c r="DA9" i="4"/>
  <c r="CJ10" i="4"/>
  <c r="CK10" i="4" s="1"/>
  <c r="CL10" i="4" s="1"/>
  <c r="CM10" i="4" s="1"/>
  <c r="CN10" i="4" s="1"/>
  <c r="CF10" i="4"/>
  <c r="CQ10" i="4"/>
  <c r="CR10" i="4" s="1"/>
  <c r="CR9" i="4"/>
  <c r="BD9" i="2"/>
  <c r="CS7" i="2" l="1"/>
  <c r="CT7" i="2" s="1"/>
  <c r="CU7" i="2" s="1"/>
  <c r="CV7" i="2" s="1"/>
  <c r="CW7" i="2" s="1"/>
  <c r="CO7" i="2"/>
  <c r="CX7" i="2"/>
  <c r="DB7" i="2"/>
  <c r="DC7" i="2" s="1"/>
  <c r="DD7" i="2" s="1"/>
  <c r="DE7" i="2" s="1"/>
  <c r="DF7" i="2" s="1"/>
  <c r="CR8" i="2"/>
  <c r="CQ9" i="2"/>
  <c r="CH10" i="2"/>
  <c r="CI10" i="2" s="1"/>
  <c r="CJ10" i="2" s="1"/>
  <c r="CK10" i="2" s="1"/>
  <c r="CL10" i="2" s="1"/>
  <c r="CM10" i="2" s="1"/>
  <c r="CN10" i="2" s="1"/>
  <c r="CI9" i="2"/>
  <c r="DA8" i="2"/>
  <c r="CZ9" i="2"/>
  <c r="BW10" i="2"/>
  <c r="CA9" i="2"/>
  <c r="CB9" i="2" s="1"/>
  <c r="CC9" i="2" s="1"/>
  <c r="CD9" i="2" s="1"/>
  <c r="CE9" i="2" s="1"/>
  <c r="BW9" i="2"/>
  <c r="CJ8" i="2"/>
  <c r="CK8" i="2" s="1"/>
  <c r="CL8" i="2" s="1"/>
  <c r="CM8" i="2" s="1"/>
  <c r="CN8" i="2" s="1"/>
  <c r="CF8" i="2"/>
  <c r="CS10" i="4"/>
  <c r="CT10" i="4" s="1"/>
  <c r="CU10" i="4" s="1"/>
  <c r="CV10" i="4" s="1"/>
  <c r="CW10" i="4" s="1"/>
  <c r="CO10" i="4"/>
  <c r="DB10" i="4"/>
  <c r="DC10" i="4" s="1"/>
  <c r="DD10" i="4" s="1"/>
  <c r="DE10" i="4" s="1"/>
  <c r="DF10" i="4" s="1"/>
  <c r="CX10" i="4"/>
  <c r="DF5" i="4"/>
  <c r="CS9" i="4"/>
  <c r="CT9" i="4" s="1"/>
  <c r="CU9" i="4" s="1"/>
  <c r="CV9" i="4" s="1"/>
  <c r="CW9" i="4" s="1"/>
  <c r="CO9" i="4"/>
  <c r="DB9" i="4"/>
  <c r="DC9" i="4" s="1"/>
  <c r="DD9" i="4" s="1"/>
  <c r="DE9" i="4" s="1"/>
  <c r="DF9" i="4" s="1"/>
  <c r="CX9" i="4"/>
  <c r="CW5" i="4"/>
  <c r="DB8" i="2" l="1"/>
  <c r="DC8" i="2" s="1"/>
  <c r="DD8" i="2" s="1"/>
  <c r="DE8" i="2" s="1"/>
  <c r="DF8" i="2" s="1"/>
  <c r="CX8" i="2"/>
  <c r="CS8" i="2"/>
  <c r="CT8" i="2" s="1"/>
  <c r="CU8" i="2" s="1"/>
  <c r="CV8" i="2" s="1"/>
  <c r="CW8" i="2" s="1"/>
  <c r="CO8" i="2"/>
  <c r="CZ10" i="2"/>
  <c r="DA10" i="2" s="1"/>
  <c r="DB10" i="2" s="1"/>
  <c r="DC10" i="2" s="1"/>
  <c r="DD10" i="2" s="1"/>
  <c r="DE10" i="2" s="1"/>
  <c r="DF10" i="2" s="1"/>
  <c r="DA9" i="2"/>
  <c r="CF10" i="2"/>
  <c r="CJ9" i="2"/>
  <c r="CK9" i="2" s="1"/>
  <c r="CL9" i="2" s="1"/>
  <c r="CM9" i="2" s="1"/>
  <c r="CN9" i="2" s="1"/>
  <c r="CF9" i="2"/>
  <c r="CQ10" i="2"/>
  <c r="CR10" i="2" s="1"/>
  <c r="CS10" i="2" s="1"/>
  <c r="CT10" i="2" s="1"/>
  <c r="CU10" i="2" s="1"/>
  <c r="CV10" i="2" s="1"/>
  <c r="CW10" i="2" s="1"/>
  <c r="CR9" i="2"/>
  <c r="CX10" i="2" l="1"/>
  <c r="CX9" i="2"/>
  <c r="DB9" i="2"/>
  <c r="DC9" i="2" s="1"/>
  <c r="DD9" i="2" s="1"/>
  <c r="DE9" i="2" s="1"/>
  <c r="DF9" i="2" s="1"/>
  <c r="CO10" i="2"/>
  <c r="CS9" i="2"/>
  <c r="CT9" i="2" s="1"/>
  <c r="CU9" i="2" s="1"/>
  <c r="CV9" i="2" s="1"/>
  <c r="CW9" i="2" s="1"/>
  <c r="CO9" i="2"/>
</calcChain>
</file>

<file path=xl/comments1.xml><?xml version="1.0" encoding="utf-8"?>
<comments xmlns="http://schemas.openxmlformats.org/spreadsheetml/2006/main">
  <authors>
    <author>Wim de Groot</author>
  </authors>
  <commentList>
    <comment ref="E14" authorId="0">
      <text>
        <r>
          <rPr>
            <sz val="11"/>
            <color indexed="81"/>
            <rFont val="Calibri"/>
            <family val="2"/>
          </rPr>
          <t>Als u in alle formules op deze rij de +2 vervangt door +1, beginnen de weken op zondag.
Let op: Het nummer van de week gaat altijd in op maandag.</t>
        </r>
      </text>
    </comment>
  </commentList>
</comments>
</file>

<file path=xl/comments2.xml><?xml version="1.0" encoding="utf-8"?>
<comments xmlns="http://schemas.openxmlformats.org/spreadsheetml/2006/main">
  <authors>
    <author>Wim de Groot</author>
  </authors>
  <commentList>
    <comment ref="C5" authorId="0">
      <text>
        <r>
          <rPr>
            <sz val="11"/>
            <color indexed="81"/>
            <rFont val="Calibri"/>
            <family val="2"/>
          </rPr>
          <t>Het nummer van de week gaat in op maandag.</t>
        </r>
      </text>
    </comment>
    <comment ref="B37" authorId="0">
      <text>
        <r>
          <rPr>
            <sz val="11"/>
            <color indexed="81"/>
            <rFont val="Calibri"/>
            <family val="2"/>
          </rPr>
          <t>U kunt hieronder uw eigen datums invullen.
- typ dan onder 'dag:' de dag
- typ onder 'maand:' de maand
- typ onder 'Jarigen:' de naam
De datums hoeven niet op volgorde.
Hieronder wordt automatisch de datum in het gekozen jaar samengesteld. 
Wim de Groot</t>
        </r>
      </text>
    </comment>
  </commentList>
</comments>
</file>

<file path=xl/sharedStrings.xml><?xml version="1.0" encoding="utf-8"?>
<sst xmlns="http://schemas.openxmlformats.org/spreadsheetml/2006/main" count="107" uniqueCount="57">
  <si>
    <t>week</t>
  </si>
  <si>
    <t>Jaar:</t>
  </si>
  <si>
    <t>De week
begint op:</t>
  </si>
  <si>
    <t>maand</t>
  </si>
  <si>
    <t>1e van de maand</t>
  </si>
  <si>
    <t>evt week eerder</t>
  </si>
  <si>
    <t>zo of ma eerste week</t>
  </si>
  <si>
    <t>© Auteursrecht: Wim de Groot</t>
  </si>
  <si>
    <t>Dit Excel-bestand is gemaakt door Wim de Groot voor ComputerIdee.</t>
  </si>
  <si>
    <t>U mag dit bestand gratis gebruiken en wij wensen u er veel plezier mee.</t>
  </si>
  <si>
    <t xml:space="preserve">Op grond van het auteursrecht mag u dit bestand alleen kopiëren voor uzelf. </t>
  </si>
  <si>
    <t>U mag dit bestand: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</si>
  <si>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</si>
  <si>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</si>
  <si>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</si>
  <si>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</si>
  <si>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</si>
  <si>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</si>
  <si>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</si>
  <si>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t>* als u daarover een bericht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</si>
  <si>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/>
        <sz val="11"/>
        <color indexed="12"/>
        <rFont val="Calibri"/>
        <family val="2"/>
      </rPr>
      <t>www.exceltekstenuitleg.nl</t>
    </r>
  </si>
  <si>
    <t>Vragen over de werking van dit bestand kunt u sturen naar:</t>
  </si>
  <si>
    <t>redactie@computeridee.nl</t>
  </si>
  <si>
    <t>Zelf leren werken met Excel?</t>
  </si>
  <si>
    <t>Ik kom graag een cursus verzorgen op uw bedrijf.</t>
  </si>
  <si>
    <t>Klik hier voor de mogelijkheden</t>
  </si>
  <si>
    <t>Reactie van een deelnemer: "Eindelijk iemand die Excel helder uitlegt!"</t>
  </si>
  <si>
    <t>Wim de Groot denkt buiten de hokjes.</t>
  </si>
  <si>
    <t>www.exceltekstenuitleg.nl</t>
  </si>
  <si>
    <t>↓ Klik op de tab Kalender ↓</t>
  </si>
  <si>
    <t>Carnaval</t>
  </si>
  <si>
    <t>Goede Vrijdag</t>
  </si>
  <si>
    <t>Eerste Paasdag</t>
  </si>
  <si>
    <t>Tweede Paasdag</t>
  </si>
  <si>
    <t>Hemelvaartsdag</t>
  </si>
  <si>
    <t>Eerste Pinksterdag</t>
  </si>
  <si>
    <t>Tweede Pinksterdag</t>
  </si>
  <si>
    <t>Koningsdag</t>
  </si>
  <si>
    <t>Eerste Kerstdag</t>
  </si>
  <si>
    <t>Tweede Kerstdag</t>
  </si>
  <si>
    <t>Nieuwjaar</t>
  </si>
  <si>
    <t>Oudjaar</t>
  </si>
  <si>
    <t>begin Ramadan</t>
  </si>
  <si>
    <t>Suikerfeest</t>
  </si>
  <si>
    <t>Offerfeest</t>
  </si>
  <si>
    <t>Bevrijdingsdag</t>
  </si>
  <si>
    <t>Nat. feestdag België</t>
  </si>
  <si>
    <t>Sinterklaas</t>
  </si>
  <si>
    <t>Jarigen:</t>
  </si>
  <si>
    <t>dag:</t>
  </si>
  <si>
    <t>Wim</t>
  </si>
  <si>
    <t>St. Patrick's Day</t>
  </si>
  <si>
    <t>Tip!</t>
  </si>
  <si>
    <t>mnd:</t>
  </si>
  <si>
    <t>plak hier uw afbeelding</t>
  </si>
  <si>
    <t>Plak hier uw afbeelding</t>
  </si>
  <si>
    <t>1e dag van de 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</si>
</sst>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d"/>
    <numFmt numFmtId="165" formatCode="d"/>
    <numFmt numFmtId="166" formatCode="mmmm\ yyyy"/>
    <numFmt numFmtId="167" formatCode="ddd\ d/m"/>
    <numFmt numFmtId="168" formatCode="_-&quot;fl&quot;\ * #,##0.00_-;_-&quot;fl&quot;\ * #,##0.00\-;_-&quot;fl&quot;\ * &quot;-&quot;??_-;_-@_-"/>
    <numFmt numFmtId="169" formatCode="ddd\ d\ mmmm\ yyyy"/>
    <numFmt numFmtId="170" formatCode="ddd\ d\ mmm\ yyyy"/>
  </numFmts>
  <fonts count="2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i/>
      <sz val="22"/>
      <color rgb="FF0000FF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b/>
      <u/>
      <sz val="11"/>
      <color indexed="12"/>
      <name val="Calibri"/>
      <family val="2"/>
    </font>
    <font>
      <u/>
      <sz val="10"/>
      <color indexed="12"/>
      <name val="Arial"/>
      <family val="2"/>
    </font>
    <font>
      <b/>
      <u/>
      <sz val="11"/>
      <color rgb="FF0000FF"/>
      <name val="Calibri"/>
      <family val="2"/>
    </font>
    <font>
      <b/>
      <i/>
      <sz val="11"/>
      <color rgb="FFCC3300"/>
      <name val="Calibri"/>
      <family val="2"/>
    </font>
    <font>
      <u/>
      <sz val="10"/>
      <color indexed="12"/>
      <name val="MS Sans Serif"/>
      <family val="2"/>
    </font>
    <font>
      <b/>
      <sz val="11"/>
      <name val="Calibri"/>
      <family val="2"/>
    </font>
    <font>
      <b/>
      <i/>
      <sz val="11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8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164" fontId="4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0" borderId="0" xfId="1" applyFont="1" applyFill="1" applyAlignment="1">
      <alignment horizontal="left"/>
    </xf>
    <xf numFmtId="167" fontId="3" fillId="2" borderId="3" xfId="1" applyNumberFormat="1" applyFont="1" applyFill="1" applyBorder="1" applyAlignment="1">
      <alignment horizontal="left"/>
    </xf>
    <xf numFmtId="167" fontId="3" fillId="2" borderId="4" xfId="1" applyNumberFormat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/>
    </xf>
    <xf numFmtId="164" fontId="5" fillId="0" borderId="6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0" fontId="9" fillId="3" borderId="0" xfId="2" applyFont="1" applyFill="1" applyBorder="1"/>
    <xf numFmtId="0" fontId="9" fillId="4" borderId="7" xfId="2" applyFont="1" applyFill="1" applyBorder="1"/>
    <xf numFmtId="0" fontId="9" fillId="4" borderId="8" xfId="2" applyFont="1" applyFill="1" applyBorder="1"/>
    <xf numFmtId="0" fontId="9" fillId="4" borderId="9" xfId="2" applyFont="1" applyFill="1" applyBorder="1"/>
    <xf numFmtId="0" fontId="9" fillId="3" borderId="0" xfId="2" applyFont="1" applyFill="1"/>
    <xf numFmtId="0" fontId="9" fillId="4" borderId="5" xfId="2" applyFont="1" applyFill="1" applyBorder="1"/>
    <xf numFmtId="0" fontId="9" fillId="5" borderId="7" xfId="2" applyFont="1" applyFill="1" applyBorder="1"/>
    <xf numFmtId="0" fontId="9" fillId="5" borderId="8" xfId="2" applyFont="1" applyFill="1" applyBorder="1"/>
    <xf numFmtId="0" fontId="9" fillId="5" borderId="9" xfId="2" applyFont="1" applyFill="1" applyBorder="1"/>
    <xf numFmtId="0" fontId="9" fillId="4" borderId="10" xfId="2" applyFont="1" applyFill="1" applyBorder="1"/>
    <xf numFmtId="0" fontId="9" fillId="3" borderId="0" xfId="2" applyFont="1" applyFill="1" applyBorder="1" applyAlignment="1">
      <alignment vertical="center"/>
    </xf>
    <xf numFmtId="0" fontId="9" fillId="4" borderId="5" xfId="2" applyFont="1" applyFill="1" applyBorder="1" applyAlignment="1">
      <alignment vertical="center"/>
    </xf>
    <xf numFmtId="0" fontId="9" fillId="5" borderId="5" xfId="2" applyFont="1" applyFill="1" applyBorder="1" applyAlignment="1">
      <alignment vertical="center"/>
    </xf>
    <xf numFmtId="0" fontId="10" fillId="3" borderId="11" xfId="3" applyFont="1" applyFill="1" applyBorder="1" applyAlignment="1">
      <alignment horizontal="center" vertical="center"/>
    </xf>
    <xf numFmtId="0" fontId="9" fillId="5" borderId="10" xfId="2" applyFont="1" applyFill="1" applyBorder="1" applyAlignment="1">
      <alignment vertical="center"/>
    </xf>
    <xf numFmtId="0" fontId="9" fillId="4" borderId="1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9" fillId="5" borderId="5" xfId="2" applyFont="1" applyFill="1" applyBorder="1"/>
    <xf numFmtId="0" fontId="9" fillId="5" borderId="0" xfId="2" applyFont="1" applyFill="1" applyBorder="1"/>
    <xf numFmtId="0" fontId="9" fillId="5" borderId="10" xfId="2" applyFont="1" applyFill="1" applyBorder="1"/>
    <xf numFmtId="0" fontId="9" fillId="5" borderId="0" xfId="3" applyFont="1" applyFill="1" applyBorder="1"/>
    <xf numFmtId="0" fontId="11" fillId="5" borderId="0" xfId="4" applyFill="1" applyBorder="1" applyAlignment="1" applyProtection="1"/>
    <xf numFmtId="0" fontId="12" fillId="5" borderId="0" xfId="5" applyFont="1" applyFill="1" applyBorder="1" applyAlignment="1" applyProtection="1">
      <alignment horizontal="center"/>
    </xf>
    <xf numFmtId="0" fontId="9" fillId="6" borderId="12" xfId="3" applyFont="1" applyFill="1" applyBorder="1"/>
    <xf numFmtId="0" fontId="9" fillId="6" borderId="13" xfId="3" applyFont="1" applyFill="1" applyBorder="1" applyAlignment="1">
      <alignment horizontal="center"/>
    </xf>
    <xf numFmtId="0" fontId="14" fillId="6" borderId="13" xfId="4" applyFont="1" applyFill="1" applyBorder="1" applyAlignment="1" applyProtection="1">
      <alignment horizontal="center"/>
    </xf>
    <xf numFmtId="0" fontId="9" fillId="6" borderId="14" xfId="3" applyFont="1" applyFill="1" applyBorder="1" applyAlignment="1">
      <alignment horizontal="center"/>
    </xf>
    <xf numFmtId="0" fontId="15" fillId="5" borderId="0" xfId="2" applyFont="1" applyFill="1" applyBorder="1" applyAlignment="1">
      <alignment horizontal="center"/>
    </xf>
    <xf numFmtId="0" fontId="14" fillId="5" borderId="0" xfId="4" applyFont="1" applyFill="1" applyBorder="1" applyAlignment="1" applyProtection="1">
      <alignment horizontal="center"/>
    </xf>
    <xf numFmtId="0" fontId="9" fillId="5" borderId="15" xfId="2" applyFont="1" applyFill="1" applyBorder="1"/>
    <xf numFmtId="0" fontId="9" fillId="5" borderId="16" xfId="2" applyFont="1" applyFill="1" applyBorder="1"/>
    <xf numFmtId="0" fontId="9" fillId="5" borderId="17" xfId="2" applyFont="1" applyFill="1" applyBorder="1"/>
    <xf numFmtId="0" fontId="9" fillId="4" borderId="15" xfId="2" applyFont="1" applyFill="1" applyBorder="1"/>
    <xf numFmtId="0" fontId="9" fillId="4" borderId="16" xfId="2" applyFont="1" applyFill="1" applyBorder="1"/>
    <xf numFmtId="0" fontId="9" fillId="4" borderId="17" xfId="2" applyFont="1" applyFill="1" applyBorder="1"/>
    <xf numFmtId="0" fontId="17" fillId="7" borderId="0" xfId="2" applyFont="1" applyFill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169" fontId="3" fillId="8" borderId="9" xfId="1" applyNumberFormat="1" applyFont="1" applyFill="1" applyBorder="1"/>
    <xf numFmtId="169" fontId="3" fillId="8" borderId="10" xfId="1" applyNumberFormat="1" applyFont="1" applyFill="1" applyBorder="1"/>
    <xf numFmtId="0" fontId="3" fillId="8" borderId="5" xfId="7" applyFont="1" applyFill="1" applyBorder="1" applyAlignment="1">
      <alignment horizontal="right"/>
    </xf>
    <xf numFmtId="169" fontId="3" fillId="8" borderId="10" xfId="7" applyNumberFormat="1" applyFont="1" applyFill="1" applyBorder="1"/>
    <xf numFmtId="0" fontId="3" fillId="8" borderId="15" xfId="7" applyFont="1" applyFill="1" applyBorder="1" applyAlignment="1">
      <alignment horizontal="right"/>
    </xf>
    <xf numFmtId="169" fontId="3" fillId="8" borderId="17" xfId="7" applyNumberFormat="1" applyFont="1" applyFill="1" applyBorder="1"/>
    <xf numFmtId="0" fontId="3" fillId="8" borderId="7" xfId="1" applyFont="1" applyFill="1" applyBorder="1" applyAlignment="1">
      <alignment horizontal="right"/>
    </xf>
    <xf numFmtId="0" fontId="3" fillId="8" borderId="5" xfId="1" applyFont="1" applyFill="1" applyBorder="1" applyAlignment="1">
      <alignment horizontal="right"/>
    </xf>
    <xf numFmtId="170" fontId="4" fillId="5" borderId="1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170" fontId="4" fillId="5" borderId="18" xfId="0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4" fillId="0" borderId="1" xfId="1" quotePrefix="1" applyFont="1" applyFill="1" applyBorder="1" applyAlignment="1">
      <alignment horizontal="center" vertical="center"/>
    </xf>
    <xf numFmtId="0" fontId="9" fillId="9" borderId="0" xfId="2" applyFont="1" applyFill="1"/>
    <xf numFmtId="170" fontId="19" fillId="5" borderId="1" xfId="0" applyNumberFormat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0" fontId="18" fillId="0" borderId="20" xfId="1" applyFont="1" applyFill="1" applyBorder="1" applyAlignment="1">
      <alignment vertical="center"/>
    </xf>
    <xf numFmtId="0" fontId="18" fillId="0" borderId="18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18" fillId="0" borderId="19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</cellXfs>
  <cellStyles count="11">
    <cellStyle name="Hyperlink 2" xfId="4"/>
    <cellStyle name="Hyperlink 3" xfId="6"/>
    <cellStyle name="Hyperlink_#Auteursrecht" xfId="5"/>
    <cellStyle name="Standaard" xfId="0" builtinId="0"/>
    <cellStyle name="Standaard 2" xfId="1"/>
    <cellStyle name="Standaard 3" xfId="7"/>
    <cellStyle name="Standaard 4" xfId="8"/>
    <cellStyle name="Standaard_#Auteursrecht" xfId="2"/>
    <cellStyle name="Standaard_Auteursrecht" xfId="3"/>
    <cellStyle name="Valuta 2" xfId="9"/>
    <cellStyle name="Valuta 3" xfId="10"/>
  </cellStyles>
  <dxfs count="2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</dxfs>
  <tableStyles count="0" defaultTableStyle="TableStyleMedium9" defaultPivotStyle="PivotStyleLight16"/>
  <colors>
    <mruColors>
      <color rgb="FFB2B2B2"/>
      <color rgb="FFFFFFCC"/>
      <color rgb="FFFFFF99"/>
      <color rgb="FF0000FF"/>
      <color rgb="FFCCFFFF"/>
      <color rgb="FF969696"/>
      <color rgb="FF808080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A$8" lockText="1"/>
</file>

<file path=xl/ctrlProps/ctrlProp2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puteridee.nl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exceltekstenuitleg.nl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24</xdr:row>
      <xdr:rowOff>162097</xdr:rowOff>
    </xdr:from>
    <xdr:to>
      <xdr:col>11</xdr:col>
      <xdr:colOff>495300</xdr:colOff>
      <xdr:row>36</xdr:row>
      <xdr:rowOff>0</xdr:rowOff>
    </xdr:to>
    <xdr:pic>
      <xdr:nvPicPr>
        <xdr:cNvPr id="3" name="Afbeelding 2" descr="Visitekaartje 2016.jp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72226" y="4619797"/>
          <a:ext cx="3048000" cy="200960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10</xdr:col>
      <xdr:colOff>44277</xdr:colOff>
      <xdr:row>23</xdr:row>
      <xdr:rowOff>0</xdr:rowOff>
    </xdr:to>
    <xdr:pic>
      <xdr:nvPicPr>
        <xdr:cNvPr id="4" name="Afbeelding 3" descr="Logo 201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869069" y="3314700"/>
          <a:ext cx="198737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11</xdr:col>
      <xdr:colOff>0</xdr:colOff>
      <xdr:row>0</xdr:row>
      <xdr:rowOff>4123764</xdr:rowOff>
    </xdr:to>
    <xdr:pic>
      <xdr:nvPicPr>
        <xdr:cNvPr id="2" name="Afbeelding 1" descr="Kraanvogel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10000" contrast="30000"/>
        </a:blip>
        <a:stretch>
          <a:fillRect/>
        </a:stretch>
      </xdr:blipFill>
      <xdr:spPr>
        <a:xfrm>
          <a:off x="1221442" y="0"/>
          <a:ext cx="5658970" cy="412376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20</xdr:col>
      <xdr:colOff>0</xdr:colOff>
      <xdr:row>1</xdr:row>
      <xdr:rowOff>0</xdr:rowOff>
    </xdr:to>
    <xdr:pic>
      <xdr:nvPicPr>
        <xdr:cNvPr id="3" name="Afbeelding 2" descr="Flamingo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10000" contrast="10000"/>
        </a:blip>
        <a:srcRect l="8082" r="8620"/>
        <a:stretch>
          <a:fillRect/>
        </a:stretch>
      </xdr:blipFill>
      <xdr:spPr>
        <a:xfrm>
          <a:off x="6880412" y="0"/>
          <a:ext cx="5658970" cy="41237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6</xdr:row>
          <xdr:rowOff>38100</xdr:rowOff>
        </xdr:from>
        <xdr:to>
          <xdr:col>0</xdr:col>
          <xdr:colOff>942975</xdr:colOff>
          <xdr:row>6</xdr:row>
          <xdr:rowOff>257175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zondag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6</xdr:row>
          <xdr:rowOff>247650</xdr:rowOff>
        </xdr:from>
        <xdr:to>
          <xdr:col>0</xdr:col>
          <xdr:colOff>971550</xdr:colOff>
          <xdr:row>7</xdr:row>
          <xdr:rowOff>9525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maandag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tekstenuitleg.nl/cursus-excel.html" TargetMode="External"/><Relationship Id="rId2" Type="http://schemas.openxmlformats.org/officeDocument/2006/relationships/hyperlink" Target="http://www.exceltekstenuitleg.nl/" TargetMode="External"/><Relationship Id="rId1" Type="http://schemas.openxmlformats.org/officeDocument/2006/relationships/hyperlink" Target="http://www.exceltekstenuitleg.nl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edactie@computeridee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K42"/>
  <sheetViews>
    <sheetView zoomScaleNormal="100" workbookViewId="0">
      <selection activeCell="D38" sqref="D38"/>
    </sheetView>
  </sheetViews>
  <sheetFormatPr defaultRowHeight="15" x14ac:dyDescent="0.25"/>
  <cols>
    <col min="1" max="1" width="9.140625" style="22"/>
    <col min="2" max="2" width="1.140625" style="26" customWidth="1"/>
    <col min="3" max="3" width="3.7109375" style="26" customWidth="1"/>
    <col min="4" max="4" width="67.5703125" style="26" bestFit="1" customWidth="1"/>
    <col min="5" max="5" width="3.7109375" style="26" customWidth="1"/>
    <col min="6" max="6" width="1.140625" style="26" customWidth="1"/>
    <col min="7" max="7" width="9.140625" style="26"/>
    <col min="8" max="10" width="9.7109375" style="26" customWidth="1"/>
    <col min="11" max="256" width="9.140625" style="26"/>
    <col min="257" max="257" width="0.85546875" style="26" customWidth="1"/>
    <col min="258" max="258" width="3.7109375" style="26" customWidth="1"/>
    <col min="259" max="259" width="67.5703125" style="26" bestFit="1" customWidth="1"/>
    <col min="260" max="260" width="3.7109375" style="26" customWidth="1"/>
    <col min="261" max="261" width="0.85546875" style="26" customWidth="1"/>
    <col min="262" max="512" width="9.140625" style="26"/>
    <col min="513" max="513" width="0.85546875" style="26" customWidth="1"/>
    <col min="514" max="514" width="3.7109375" style="26" customWidth="1"/>
    <col min="515" max="515" width="67.5703125" style="26" bestFit="1" customWidth="1"/>
    <col min="516" max="516" width="3.7109375" style="26" customWidth="1"/>
    <col min="517" max="517" width="0.85546875" style="26" customWidth="1"/>
    <col min="518" max="768" width="9.140625" style="26"/>
    <col min="769" max="769" width="0.85546875" style="26" customWidth="1"/>
    <col min="770" max="770" width="3.7109375" style="26" customWidth="1"/>
    <col min="771" max="771" width="67.5703125" style="26" bestFit="1" customWidth="1"/>
    <col min="772" max="772" width="3.7109375" style="26" customWidth="1"/>
    <col min="773" max="773" width="0.85546875" style="26" customWidth="1"/>
    <col min="774" max="1024" width="9.140625" style="26"/>
    <col min="1025" max="1025" width="0.85546875" style="26" customWidth="1"/>
    <col min="1026" max="1026" width="3.7109375" style="26" customWidth="1"/>
    <col min="1027" max="1027" width="67.5703125" style="26" bestFit="1" customWidth="1"/>
    <col min="1028" max="1028" width="3.7109375" style="26" customWidth="1"/>
    <col min="1029" max="1029" width="0.85546875" style="26" customWidth="1"/>
    <col min="1030" max="1280" width="9.140625" style="26"/>
    <col min="1281" max="1281" width="0.85546875" style="26" customWidth="1"/>
    <col min="1282" max="1282" width="3.7109375" style="26" customWidth="1"/>
    <col min="1283" max="1283" width="67.5703125" style="26" bestFit="1" customWidth="1"/>
    <col min="1284" max="1284" width="3.7109375" style="26" customWidth="1"/>
    <col min="1285" max="1285" width="0.85546875" style="26" customWidth="1"/>
    <col min="1286" max="1536" width="9.140625" style="26"/>
    <col min="1537" max="1537" width="0.85546875" style="26" customWidth="1"/>
    <col min="1538" max="1538" width="3.7109375" style="26" customWidth="1"/>
    <col min="1539" max="1539" width="67.5703125" style="26" bestFit="1" customWidth="1"/>
    <col min="1540" max="1540" width="3.7109375" style="26" customWidth="1"/>
    <col min="1541" max="1541" width="0.85546875" style="26" customWidth="1"/>
    <col min="1542" max="1792" width="9.140625" style="26"/>
    <col min="1793" max="1793" width="0.85546875" style="26" customWidth="1"/>
    <col min="1794" max="1794" width="3.7109375" style="26" customWidth="1"/>
    <col min="1795" max="1795" width="67.5703125" style="26" bestFit="1" customWidth="1"/>
    <col min="1796" max="1796" width="3.7109375" style="26" customWidth="1"/>
    <col min="1797" max="1797" width="0.85546875" style="26" customWidth="1"/>
    <col min="1798" max="2048" width="9.140625" style="26"/>
    <col min="2049" max="2049" width="0.85546875" style="26" customWidth="1"/>
    <col min="2050" max="2050" width="3.7109375" style="26" customWidth="1"/>
    <col min="2051" max="2051" width="67.5703125" style="26" bestFit="1" customWidth="1"/>
    <col min="2052" max="2052" width="3.7109375" style="26" customWidth="1"/>
    <col min="2053" max="2053" width="0.85546875" style="26" customWidth="1"/>
    <col min="2054" max="2304" width="9.140625" style="26"/>
    <col min="2305" max="2305" width="0.85546875" style="26" customWidth="1"/>
    <col min="2306" max="2306" width="3.7109375" style="26" customWidth="1"/>
    <col min="2307" max="2307" width="67.5703125" style="26" bestFit="1" customWidth="1"/>
    <col min="2308" max="2308" width="3.7109375" style="26" customWidth="1"/>
    <col min="2309" max="2309" width="0.85546875" style="26" customWidth="1"/>
    <col min="2310" max="2560" width="9.140625" style="26"/>
    <col min="2561" max="2561" width="0.85546875" style="26" customWidth="1"/>
    <col min="2562" max="2562" width="3.7109375" style="26" customWidth="1"/>
    <col min="2563" max="2563" width="67.5703125" style="26" bestFit="1" customWidth="1"/>
    <col min="2564" max="2564" width="3.7109375" style="26" customWidth="1"/>
    <col min="2565" max="2565" width="0.85546875" style="26" customWidth="1"/>
    <col min="2566" max="2816" width="9.140625" style="26"/>
    <col min="2817" max="2817" width="0.85546875" style="26" customWidth="1"/>
    <col min="2818" max="2818" width="3.7109375" style="26" customWidth="1"/>
    <col min="2819" max="2819" width="67.5703125" style="26" bestFit="1" customWidth="1"/>
    <col min="2820" max="2820" width="3.7109375" style="26" customWidth="1"/>
    <col min="2821" max="2821" width="0.85546875" style="26" customWidth="1"/>
    <col min="2822" max="3072" width="9.140625" style="26"/>
    <col min="3073" max="3073" width="0.85546875" style="26" customWidth="1"/>
    <col min="3074" max="3074" width="3.7109375" style="26" customWidth="1"/>
    <col min="3075" max="3075" width="67.5703125" style="26" bestFit="1" customWidth="1"/>
    <col min="3076" max="3076" width="3.7109375" style="26" customWidth="1"/>
    <col min="3077" max="3077" width="0.85546875" style="26" customWidth="1"/>
    <col min="3078" max="3328" width="9.140625" style="26"/>
    <col min="3329" max="3329" width="0.85546875" style="26" customWidth="1"/>
    <col min="3330" max="3330" width="3.7109375" style="26" customWidth="1"/>
    <col min="3331" max="3331" width="67.5703125" style="26" bestFit="1" customWidth="1"/>
    <col min="3332" max="3332" width="3.7109375" style="26" customWidth="1"/>
    <col min="3333" max="3333" width="0.85546875" style="26" customWidth="1"/>
    <col min="3334" max="3584" width="9.140625" style="26"/>
    <col min="3585" max="3585" width="0.85546875" style="26" customWidth="1"/>
    <col min="3586" max="3586" width="3.7109375" style="26" customWidth="1"/>
    <col min="3587" max="3587" width="67.5703125" style="26" bestFit="1" customWidth="1"/>
    <col min="3588" max="3588" width="3.7109375" style="26" customWidth="1"/>
    <col min="3589" max="3589" width="0.85546875" style="26" customWidth="1"/>
    <col min="3590" max="3840" width="9.140625" style="26"/>
    <col min="3841" max="3841" width="0.85546875" style="26" customWidth="1"/>
    <col min="3842" max="3842" width="3.7109375" style="26" customWidth="1"/>
    <col min="3843" max="3843" width="67.5703125" style="26" bestFit="1" customWidth="1"/>
    <col min="3844" max="3844" width="3.7109375" style="26" customWidth="1"/>
    <col min="3845" max="3845" width="0.85546875" style="26" customWidth="1"/>
    <col min="3846" max="4096" width="9.140625" style="26"/>
    <col min="4097" max="4097" width="0.85546875" style="26" customWidth="1"/>
    <col min="4098" max="4098" width="3.7109375" style="26" customWidth="1"/>
    <col min="4099" max="4099" width="67.5703125" style="26" bestFit="1" customWidth="1"/>
    <col min="4100" max="4100" width="3.7109375" style="26" customWidth="1"/>
    <col min="4101" max="4101" width="0.85546875" style="26" customWidth="1"/>
    <col min="4102" max="4352" width="9.140625" style="26"/>
    <col min="4353" max="4353" width="0.85546875" style="26" customWidth="1"/>
    <col min="4354" max="4354" width="3.7109375" style="26" customWidth="1"/>
    <col min="4355" max="4355" width="67.5703125" style="26" bestFit="1" customWidth="1"/>
    <col min="4356" max="4356" width="3.7109375" style="26" customWidth="1"/>
    <col min="4357" max="4357" width="0.85546875" style="26" customWidth="1"/>
    <col min="4358" max="4608" width="9.140625" style="26"/>
    <col min="4609" max="4609" width="0.85546875" style="26" customWidth="1"/>
    <col min="4610" max="4610" width="3.7109375" style="26" customWidth="1"/>
    <col min="4611" max="4611" width="67.5703125" style="26" bestFit="1" customWidth="1"/>
    <col min="4612" max="4612" width="3.7109375" style="26" customWidth="1"/>
    <col min="4613" max="4613" width="0.85546875" style="26" customWidth="1"/>
    <col min="4614" max="4864" width="9.140625" style="26"/>
    <col min="4865" max="4865" width="0.85546875" style="26" customWidth="1"/>
    <col min="4866" max="4866" width="3.7109375" style="26" customWidth="1"/>
    <col min="4867" max="4867" width="67.5703125" style="26" bestFit="1" customWidth="1"/>
    <col min="4868" max="4868" width="3.7109375" style="26" customWidth="1"/>
    <col min="4869" max="4869" width="0.85546875" style="26" customWidth="1"/>
    <col min="4870" max="5120" width="9.140625" style="26"/>
    <col min="5121" max="5121" width="0.85546875" style="26" customWidth="1"/>
    <col min="5122" max="5122" width="3.7109375" style="26" customWidth="1"/>
    <col min="5123" max="5123" width="67.5703125" style="26" bestFit="1" customWidth="1"/>
    <col min="5124" max="5124" width="3.7109375" style="26" customWidth="1"/>
    <col min="5125" max="5125" width="0.85546875" style="26" customWidth="1"/>
    <col min="5126" max="5376" width="9.140625" style="26"/>
    <col min="5377" max="5377" width="0.85546875" style="26" customWidth="1"/>
    <col min="5378" max="5378" width="3.7109375" style="26" customWidth="1"/>
    <col min="5379" max="5379" width="67.5703125" style="26" bestFit="1" customWidth="1"/>
    <col min="5380" max="5380" width="3.7109375" style="26" customWidth="1"/>
    <col min="5381" max="5381" width="0.85546875" style="26" customWidth="1"/>
    <col min="5382" max="5632" width="9.140625" style="26"/>
    <col min="5633" max="5633" width="0.85546875" style="26" customWidth="1"/>
    <col min="5634" max="5634" width="3.7109375" style="26" customWidth="1"/>
    <col min="5635" max="5635" width="67.5703125" style="26" bestFit="1" customWidth="1"/>
    <col min="5636" max="5636" width="3.7109375" style="26" customWidth="1"/>
    <col min="5637" max="5637" width="0.85546875" style="26" customWidth="1"/>
    <col min="5638" max="5888" width="9.140625" style="26"/>
    <col min="5889" max="5889" width="0.85546875" style="26" customWidth="1"/>
    <col min="5890" max="5890" width="3.7109375" style="26" customWidth="1"/>
    <col min="5891" max="5891" width="67.5703125" style="26" bestFit="1" customWidth="1"/>
    <col min="5892" max="5892" width="3.7109375" style="26" customWidth="1"/>
    <col min="5893" max="5893" width="0.85546875" style="26" customWidth="1"/>
    <col min="5894" max="6144" width="9.140625" style="26"/>
    <col min="6145" max="6145" width="0.85546875" style="26" customWidth="1"/>
    <col min="6146" max="6146" width="3.7109375" style="26" customWidth="1"/>
    <col min="6147" max="6147" width="67.5703125" style="26" bestFit="1" customWidth="1"/>
    <col min="6148" max="6148" width="3.7109375" style="26" customWidth="1"/>
    <col min="6149" max="6149" width="0.85546875" style="26" customWidth="1"/>
    <col min="6150" max="6400" width="9.140625" style="26"/>
    <col min="6401" max="6401" width="0.85546875" style="26" customWidth="1"/>
    <col min="6402" max="6402" width="3.7109375" style="26" customWidth="1"/>
    <col min="6403" max="6403" width="67.5703125" style="26" bestFit="1" customWidth="1"/>
    <col min="6404" max="6404" width="3.7109375" style="26" customWidth="1"/>
    <col min="6405" max="6405" width="0.85546875" style="26" customWidth="1"/>
    <col min="6406" max="6656" width="9.140625" style="26"/>
    <col min="6657" max="6657" width="0.85546875" style="26" customWidth="1"/>
    <col min="6658" max="6658" width="3.7109375" style="26" customWidth="1"/>
    <col min="6659" max="6659" width="67.5703125" style="26" bestFit="1" customWidth="1"/>
    <col min="6660" max="6660" width="3.7109375" style="26" customWidth="1"/>
    <col min="6661" max="6661" width="0.85546875" style="26" customWidth="1"/>
    <col min="6662" max="6912" width="9.140625" style="26"/>
    <col min="6913" max="6913" width="0.85546875" style="26" customWidth="1"/>
    <col min="6914" max="6914" width="3.7109375" style="26" customWidth="1"/>
    <col min="6915" max="6915" width="67.5703125" style="26" bestFit="1" customWidth="1"/>
    <col min="6916" max="6916" width="3.7109375" style="26" customWidth="1"/>
    <col min="6917" max="6917" width="0.85546875" style="26" customWidth="1"/>
    <col min="6918" max="7168" width="9.140625" style="26"/>
    <col min="7169" max="7169" width="0.85546875" style="26" customWidth="1"/>
    <col min="7170" max="7170" width="3.7109375" style="26" customWidth="1"/>
    <col min="7171" max="7171" width="67.5703125" style="26" bestFit="1" customWidth="1"/>
    <col min="7172" max="7172" width="3.7109375" style="26" customWidth="1"/>
    <col min="7173" max="7173" width="0.85546875" style="26" customWidth="1"/>
    <col min="7174" max="7424" width="9.140625" style="26"/>
    <col min="7425" max="7425" width="0.85546875" style="26" customWidth="1"/>
    <col min="7426" max="7426" width="3.7109375" style="26" customWidth="1"/>
    <col min="7427" max="7427" width="67.5703125" style="26" bestFit="1" customWidth="1"/>
    <col min="7428" max="7428" width="3.7109375" style="26" customWidth="1"/>
    <col min="7429" max="7429" width="0.85546875" style="26" customWidth="1"/>
    <col min="7430" max="7680" width="9.140625" style="26"/>
    <col min="7681" max="7681" width="0.85546875" style="26" customWidth="1"/>
    <col min="7682" max="7682" width="3.7109375" style="26" customWidth="1"/>
    <col min="7683" max="7683" width="67.5703125" style="26" bestFit="1" customWidth="1"/>
    <col min="7684" max="7684" width="3.7109375" style="26" customWidth="1"/>
    <col min="7685" max="7685" width="0.85546875" style="26" customWidth="1"/>
    <col min="7686" max="7936" width="9.140625" style="26"/>
    <col min="7937" max="7937" width="0.85546875" style="26" customWidth="1"/>
    <col min="7938" max="7938" width="3.7109375" style="26" customWidth="1"/>
    <col min="7939" max="7939" width="67.5703125" style="26" bestFit="1" customWidth="1"/>
    <col min="7940" max="7940" width="3.7109375" style="26" customWidth="1"/>
    <col min="7941" max="7941" width="0.85546875" style="26" customWidth="1"/>
    <col min="7942" max="8192" width="9.140625" style="26"/>
    <col min="8193" max="8193" width="0.85546875" style="26" customWidth="1"/>
    <col min="8194" max="8194" width="3.7109375" style="26" customWidth="1"/>
    <col min="8195" max="8195" width="67.5703125" style="26" bestFit="1" customWidth="1"/>
    <col min="8196" max="8196" width="3.7109375" style="26" customWidth="1"/>
    <col min="8197" max="8197" width="0.85546875" style="26" customWidth="1"/>
    <col min="8198" max="8448" width="9.140625" style="26"/>
    <col min="8449" max="8449" width="0.85546875" style="26" customWidth="1"/>
    <col min="8450" max="8450" width="3.7109375" style="26" customWidth="1"/>
    <col min="8451" max="8451" width="67.5703125" style="26" bestFit="1" customWidth="1"/>
    <col min="8452" max="8452" width="3.7109375" style="26" customWidth="1"/>
    <col min="8453" max="8453" width="0.85546875" style="26" customWidth="1"/>
    <col min="8454" max="8704" width="9.140625" style="26"/>
    <col min="8705" max="8705" width="0.85546875" style="26" customWidth="1"/>
    <col min="8706" max="8706" width="3.7109375" style="26" customWidth="1"/>
    <col min="8707" max="8707" width="67.5703125" style="26" bestFit="1" customWidth="1"/>
    <col min="8708" max="8708" width="3.7109375" style="26" customWidth="1"/>
    <col min="8709" max="8709" width="0.85546875" style="26" customWidth="1"/>
    <col min="8710" max="8960" width="9.140625" style="26"/>
    <col min="8961" max="8961" width="0.85546875" style="26" customWidth="1"/>
    <col min="8962" max="8962" width="3.7109375" style="26" customWidth="1"/>
    <col min="8963" max="8963" width="67.5703125" style="26" bestFit="1" customWidth="1"/>
    <col min="8964" max="8964" width="3.7109375" style="26" customWidth="1"/>
    <col min="8965" max="8965" width="0.85546875" style="26" customWidth="1"/>
    <col min="8966" max="9216" width="9.140625" style="26"/>
    <col min="9217" max="9217" width="0.85546875" style="26" customWidth="1"/>
    <col min="9218" max="9218" width="3.7109375" style="26" customWidth="1"/>
    <col min="9219" max="9219" width="67.5703125" style="26" bestFit="1" customWidth="1"/>
    <col min="9220" max="9220" width="3.7109375" style="26" customWidth="1"/>
    <col min="9221" max="9221" width="0.85546875" style="26" customWidth="1"/>
    <col min="9222" max="9472" width="9.140625" style="26"/>
    <col min="9473" max="9473" width="0.85546875" style="26" customWidth="1"/>
    <col min="9474" max="9474" width="3.7109375" style="26" customWidth="1"/>
    <col min="9475" max="9475" width="67.5703125" style="26" bestFit="1" customWidth="1"/>
    <col min="9476" max="9476" width="3.7109375" style="26" customWidth="1"/>
    <col min="9477" max="9477" width="0.85546875" style="26" customWidth="1"/>
    <col min="9478" max="9728" width="9.140625" style="26"/>
    <col min="9729" max="9729" width="0.85546875" style="26" customWidth="1"/>
    <col min="9730" max="9730" width="3.7109375" style="26" customWidth="1"/>
    <col min="9731" max="9731" width="67.5703125" style="26" bestFit="1" customWidth="1"/>
    <col min="9732" max="9732" width="3.7109375" style="26" customWidth="1"/>
    <col min="9733" max="9733" width="0.85546875" style="26" customWidth="1"/>
    <col min="9734" max="9984" width="9.140625" style="26"/>
    <col min="9985" max="9985" width="0.85546875" style="26" customWidth="1"/>
    <col min="9986" max="9986" width="3.7109375" style="26" customWidth="1"/>
    <col min="9987" max="9987" width="67.5703125" style="26" bestFit="1" customWidth="1"/>
    <col min="9988" max="9988" width="3.7109375" style="26" customWidth="1"/>
    <col min="9989" max="9989" width="0.85546875" style="26" customWidth="1"/>
    <col min="9990" max="10240" width="9.140625" style="26"/>
    <col min="10241" max="10241" width="0.85546875" style="26" customWidth="1"/>
    <col min="10242" max="10242" width="3.7109375" style="26" customWidth="1"/>
    <col min="10243" max="10243" width="67.5703125" style="26" bestFit="1" customWidth="1"/>
    <col min="10244" max="10244" width="3.7109375" style="26" customWidth="1"/>
    <col min="10245" max="10245" width="0.85546875" style="26" customWidth="1"/>
    <col min="10246" max="10496" width="9.140625" style="26"/>
    <col min="10497" max="10497" width="0.85546875" style="26" customWidth="1"/>
    <col min="10498" max="10498" width="3.7109375" style="26" customWidth="1"/>
    <col min="10499" max="10499" width="67.5703125" style="26" bestFit="1" customWidth="1"/>
    <col min="10500" max="10500" width="3.7109375" style="26" customWidth="1"/>
    <col min="10501" max="10501" width="0.85546875" style="26" customWidth="1"/>
    <col min="10502" max="10752" width="9.140625" style="26"/>
    <col min="10753" max="10753" width="0.85546875" style="26" customWidth="1"/>
    <col min="10754" max="10754" width="3.7109375" style="26" customWidth="1"/>
    <col min="10755" max="10755" width="67.5703125" style="26" bestFit="1" customWidth="1"/>
    <col min="10756" max="10756" width="3.7109375" style="26" customWidth="1"/>
    <col min="10757" max="10757" width="0.85546875" style="26" customWidth="1"/>
    <col min="10758" max="11008" width="9.140625" style="26"/>
    <col min="11009" max="11009" width="0.85546875" style="26" customWidth="1"/>
    <col min="11010" max="11010" width="3.7109375" style="26" customWidth="1"/>
    <col min="11011" max="11011" width="67.5703125" style="26" bestFit="1" customWidth="1"/>
    <col min="11012" max="11012" width="3.7109375" style="26" customWidth="1"/>
    <col min="11013" max="11013" width="0.85546875" style="26" customWidth="1"/>
    <col min="11014" max="11264" width="9.140625" style="26"/>
    <col min="11265" max="11265" width="0.85546875" style="26" customWidth="1"/>
    <col min="11266" max="11266" width="3.7109375" style="26" customWidth="1"/>
    <col min="11267" max="11267" width="67.5703125" style="26" bestFit="1" customWidth="1"/>
    <col min="11268" max="11268" width="3.7109375" style="26" customWidth="1"/>
    <col min="11269" max="11269" width="0.85546875" style="26" customWidth="1"/>
    <col min="11270" max="11520" width="9.140625" style="26"/>
    <col min="11521" max="11521" width="0.85546875" style="26" customWidth="1"/>
    <col min="11522" max="11522" width="3.7109375" style="26" customWidth="1"/>
    <col min="11523" max="11523" width="67.5703125" style="26" bestFit="1" customWidth="1"/>
    <col min="11524" max="11524" width="3.7109375" style="26" customWidth="1"/>
    <col min="11525" max="11525" width="0.85546875" style="26" customWidth="1"/>
    <col min="11526" max="11776" width="9.140625" style="26"/>
    <col min="11777" max="11777" width="0.85546875" style="26" customWidth="1"/>
    <col min="11778" max="11778" width="3.7109375" style="26" customWidth="1"/>
    <col min="11779" max="11779" width="67.5703125" style="26" bestFit="1" customWidth="1"/>
    <col min="11780" max="11780" width="3.7109375" style="26" customWidth="1"/>
    <col min="11781" max="11781" width="0.85546875" style="26" customWidth="1"/>
    <col min="11782" max="12032" width="9.140625" style="26"/>
    <col min="12033" max="12033" width="0.85546875" style="26" customWidth="1"/>
    <col min="12034" max="12034" width="3.7109375" style="26" customWidth="1"/>
    <col min="12035" max="12035" width="67.5703125" style="26" bestFit="1" customWidth="1"/>
    <col min="12036" max="12036" width="3.7109375" style="26" customWidth="1"/>
    <col min="12037" max="12037" width="0.85546875" style="26" customWidth="1"/>
    <col min="12038" max="12288" width="9.140625" style="26"/>
    <col min="12289" max="12289" width="0.85546875" style="26" customWidth="1"/>
    <col min="12290" max="12290" width="3.7109375" style="26" customWidth="1"/>
    <col min="12291" max="12291" width="67.5703125" style="26" bestFit="1" customWidth="1"/>
    <col min="12292" max="12292" width="3.7109375" style="26" customWidth="1"/>
    <col min="12293" max="12293" width="0.85546875" style="26" customWidth="1"/>
    <col min="12294" max="12544" width="9.140625" style="26"/>
    <col min="12545" max="12545" width="0.85546875" style="26" customWidth="1"/>
    <col min="12546" max="12546" width="3.7109375" style="26" customWidth="1"/>
    <col min="12547" max="12547" width="67.5703125" style="26" bestFit="1" customWidth="1"/>
    <col min="12548" max="12548" width="3.7109375" style="26" customWidth="1"/>
    <col min="12549" max="12549" width="0.85546875" style="26" customWidth="1"/>
    <col min="12550" max="12800" width="9.140625" style="26"/>
    <col min="12801" max="12801" width="0.85546875" style="26" customWidth="1"/>
    <col min="12802" max="12802" width="3.7109375" style="26" customWidth="1"/>
    <col min="12803" max="12803" width="67.5703125" style="26" bestFit="1" customWidth="1"/>
    <col min="12804" max="12804" width="3.7109375" style="26" customWidth="1"/>
    <col min="12805" max="12805" width="0.85546875" style="26" customWidth="1"/>
    <col min="12806" max="13056" width="9.140625" style="26"/>
    <col min="13057" max="13057" width="0.85546875" style="26" customWidth="1"/>
    <col min="13058" max="13058" width="3.7109375" style="26" customWidth="1"/>
    <col min="13059" max="13059" width="67.5703125" style="26" bestFit="1" customWidth="1"/>
    <col min="13060" max="13060" width="3.7109375" style="26" customWidth="1"/>
    <col min="13061" max="13061" width="0.85546875" style="26" customWidth="1"/>
    <col min="13062" max="13312" width="9.140625" style="26"/>
    <col min="13313" max="13313" width="0.85546875" style="26" customWidth="1"/>
    <col min="13314" max="13314" width="3.7109375" style="26" customWidth="1"/>
    <col min="13315" max="13315" width="67.5703125" style="26" bestFit="1" customWidth="1"/>
    <col min="13316" max="13316" width="3.7109375" style="26" customWidth="1"/>
    <col min="13317" max="13317" width="0.85546875" style="26" customWidth="1"/>
    <col min="13318" max="13568" width="9.140625" style="26"/>
    <col min="13569" max="13569" width="0.85546875" style="26" customWidth="1"/>
    <col min="13570" max="13570" width="3.7109375" style="26" customWidth="1"/>
    <col min="13571" max="13571" width="67.5703125" style="26" bestFit="1" customWidth="1"/>
    <col min="13572" max="13572" width="3.7109375" style="26" customWidth="1"/>
    <col min="13573" max="13573" width="0.85546875" style="26" customWidth="1"/>
    <col min="13574" max="13824" width="9.140625" style="26"/>
    <col min="13825" max="13825" width="0.85546875" style="26" customWidth="1"/>
    <col min="13826" max="13826" width="3.7109375" style="26" customWidth="1"/>
    <col min="13827" max="13827" width="67.5703125" style="26" bestFit="1" customWidth="1"/>
    <col min="13828" max="13828" width="3.7109375" style="26" customWidth="1"/>
    <col min="13829" max="13829" width="0.85546875" style="26" customWidth="1"/>
    <col min="13830" max="14080" width="9.140625" style="26"/>
    <col min="14081" max="14081" width="0.85546875" style="26" customWidth="1"/>
    <col min="14082" max="14082" width="3.7109375" style="26" customWidth="1"/>
    <col min="14083" max="14083" width="67.5703125" style="26" bestFit="1" customWidth="1"/>
    <col min="14084" max="14084" width="3.7109375" style="26" customWidth="1"/>
    <col min="14085" max="14085" width="0.85546875" style="26" customWidth="1"/>
    <col min="14086" max="14336" width="9.140625" style="26"/>
    <col min="14337" max="14337" width="0.85546875" style="26" customWidth="1"/>
    <col min="14338" max="14338" width="3.7109375" style="26" customWidth="1"/>
    <col min="14339" max="14339" width="67.5703125" style="26" bestFit="1" customWidth="1"/>
    <col min="14340" max="14340" width="3.7109375" style="26" customWidth="1"/>
    <col min="14341" max="14341" width="0.85546875" style="26" customWidth="1"/>
    <col min="14342" max="14592" width="9.140625" style="26"/>
    <col min="14593" max="14593" width="0.85546875" style="26" customWidth="1"/>
    <col min="14594" max="14594" width="3.7109375" style="26" customWidth="1"/>
    <col min="14595" max="14595" width="67.5703125" style="26" bestFit="1" customWidth="1"/>
    <col min="14596" max="14596" width="3.7109375" style="26" customWidth="1"/>
    <col min="14597" max="14597" width="0.85546875" style="26" customWidth="1"/>
    <col min="14598" max="14848" width="9.140625" style="26"/>
    <col min="14849" max="14849" width="0.85546875" style="26" customWidth="1"/>
    <col min="14850" max="14850" width="3.7109375" style="26" customWidth="1"/>
    <col min="14851" max="14851" width="67.5703125" style="26" bestFit="1" customWidth="1"/>
    <col min="14852" max="14852" width="3.7109375" style="26" customWidth="1"/>
    <col min="14853" max="14853" width="0.85546875" style="26" customWidth="1"/>
    <col min="14854" max="15104" width="9.140625" style="26"/>
    <col min="15105" max="15105" width="0.85546875" style="26" customWidth="1"/>
    <col min="15106" max="15106" width="3.7109375" style="26" customWidth="1"/>
    <col min="15107" max="15107" width="67.5703125" style="26" bestFit="1" customWidth="1"/>
    <col min="15108" max="15108" width="3.7109375" style="26" customWidth="1"/>
    <col min="15109" max="15109" width="0.85546875" style="26" customWidth="1"/>
    <col min="15110" max="15360" width="9.140625" style="26"/>
    <col min="15361" max="15361" width="0.85546875" style="26" customWidth="1"/>
    <col min="15362" max="15362" width="3.7109375" style="26" customWidth="1"/>
    <col min="15363" max="15363" width="67.5703125" style="26" bestFit="1" customWidth="1"/>
    <col min="15364" max="15364" width="3.7109375" style="26" customWidth="1"/>
    <col min="15365" max="15365" width="0.85546875" style="26" customWidth="1"/>
    <col min="15366" max="15616" width="9.140625" style="26"/>
    <col min="15617" max="15617" width="0.85546875" style="26" customWidth="1"/>
    <col min="15618" max="15618" width="3.7109375" style="26" customWidth="1"/>
    <col min="15619" max="15619" width="67.5703125" style="26" bestFit="1" customWidth="1"/>
    <col min="15620" max="15620" width="3.7109375" style="26" customWidth="1"/>
    <col min="15621" max="15621" width="0.85546875" style="26" customWidth="1"/>
    <col min="15622" max="15872" width="9.140625" style="26"/>
    <col min="15873" max="15873" width="0.85546875" style="26" customWidth="1"/>
    <col min="15874" max="15874" width="3.7109375" style="26" customWidth="1"/>
    <col min="15875" max="15875" width="67.5703125" style="26" bestFit="1" customWidth="1"/>
    <col min="15876" max="15876" width="3.7109375" style="26" customWidth="1"/>
    <col min="15877" max="15877" width="0.85546875" style="26" customWidth="1"/>
    <col min="15878" max="16128" width="9.140625" style="26"/>
    <col min="16129" max="16129" width="0.85546875" style="26" customWidth="1"/>
    <col min="16130" max="16130" width="3.7109375" style="26" customWidth="1"/>
    <col min="16131" max="16131" width="67.5703125" style="26" bestFit="1" customWidth="1"/>
    <col min="16132" max="16132" width="3.7109375" style="26" customWidth="1"/>
    <col min="16133" max="16133" width="0.85546875" style="26" customWidth="1"/>
    <col min="16134" max="16384" width="9.140625" style="26"/>
  </cols>
  <sheetData>
    <row r="1" spans="1:11" s="22" customFormat="1" x14ac:dyDescent="0.25"/>
    <row r="2" spans="1:11" ht="6" customHeight="1" x14ac:dyDescent="0.25">
      <c r="B2" s="23"/>
      <c r="C2" s="24"/>
      <c r="D2" s="24"/>
      <c r="E2" s="24"/>
      <c r="F2" s="25"/>
    </row>
    <row r="3" spans="1:11" ht="15" customHeight="1" x14ac:dyDescent="0.25">
      <c r="B3" s="27"/>
      <c r="C3" s="28"/>
      <c r="D3" s="29"/>
      <c r="E3" s="30"/>
      <c r="F3" s="31"/>
    </row>
    <row r="4" spans="1:11" s="38" customFormat="1" ht="15" customHeight="1" thickBot="1" x14ac:dyDescent="0.3">
      <c r="A4" s="32"/>
      <c r="B4" s="33"/>
      <c r="C4" s="34"/>
      <c r="D4" s="35" t="s">
        <v>7</v>
      </c>
      <c r="E4" s="36"/>
      <c r="F4" s="37"/>
    </row>
    <row r="5" spans="1:11" ht="15" customHeight="1" x14ac:dyDescent="0.25">
      <c r="B5" s="27"/>
      <c r="C5" s="39"/>
      <c r="D5" s="40"/>
      <c r="E5" s="41"/>
      <c r="F5" s="31"/>
    </row>
    <row r="6" spans="1:11" ht="15" customHeight="1" x14ac:dyDescent="0.25">
      <c r="B6" s="27"/>
      <c r="C6" s="39"/>
      <c r="D6" s="42" t="s">
        <v>8</v>
      </c>
      <c r="E6" s="41"/>
      <c r="F6" s="31"/>
    </row>
    <row r="7" spans="1:11" ht="15" customHeight="1" x14ac:dyDescent="0.25">
      <c r="B7" s="27"/>
      <c r="C7" s="39"/>
      <c r="D7" s="42" t="s">
        <v>9</v>
      </c>
      <c r="E7" s="41"/>
      <c r="F7" s="31"/>
    </row>
    <row r="8" spans="1:11" ht="15" customHeight="1" x14ac:dyDescent="0.25">
      <c r="B8" s="27"/>
      <c r="C8" s="39"/>
      <c r="D8" s="40"/>
      <c r="E8" s="41"/>
      <c r="F8" s="31"/>
    </row>
    <row r="9" spans="1:11" ht="15" customHeight="1" x14ac:dyDescent="0.25">
      <c r="B9" s="27"/>
      <c r="C9" s="39"/>
      <c r="D9" s="42" t="s">
        <v>10</v>
      </c>
      <c r="E9" s="41"/>
      <c r="F9" s="31"/>
    </row>
    <row r="10" spans="1:11" ht="15" customHeight="1" x14ac:dyDescent="0.25">
      <c r="B10" s="27"/>
      <c r="C10" s="39"/>
      <c r="D10" s="42" t="s">
        <v>11</v>
      </c>
      <c r="E10" s="41"/>
      <c r="F10" s="31"/>
    </row>
    <row r="11" spans="1:11" ht="15" customHeight="1" x14ac:dyDescent="0.25">
      <c r="B11" s="27"/>
      <c r="C11" s="39"/>
      <c r="D11" s="40" t="s">
        <v>12</v>
      </c>
      <c r="E11" s="41"/>
      <c r="F11" s="31"/>
    </row>
    <row r="12" spans="1:11" ht="15" customHeight="1" x14ac:dyDescent="0.25">
      <c r="B12" s="27"/>
      <c r="C12" s="39"/>
      <c r="D12" s="40" t="s">
        <v>13</v>
      </c>
      <c r="E12" s="41"/>
      <c r="F12" s="31"/>
    </row>
    <row r="13" spans="1:11" ht="15" customHeight="1" x14ac:dyDescent="0.25">
      <c r="B13" s="27"/>
      <c r="C13" s="39"/>
      <c r="D13" s="40" t="s">
        <v>14</v>
      </c>
      <c r="E13" s="41"/>
      <c r="F13" s="31"/>
      <c r="G13" s="22"/>
      <c r="H13" s="22"/>
      <c r="I13" s="22"/>
      <c r="J13" s="22"/>
      <c r="K13" s="22"/>
    </row>
    <row r="14" spans="1:11" ht="15" customHeight="1" x14ac:dyDescent="0.25">
      <c r="B14" s="27"/>
      <c r="C14" s="39"/>
      <c r="D14" s="40" t="s">
        <v>15</v>
      </c>
      <c r="E14" s="41"/>
      <c r="F14" s="31"/>
    </row>
    <row r="15" spans="1:11" ht="15" customHeight="1" x14ac:dyDescent="0.25">
      <c r="B15" s="27"/>
      <c r="C15" s="39"/>
      <c r="D15" s="40"/>
      <c r="E15" s="41"/>
      <c r="F15" s="31"/>
      <c r="G15" s="22"/>
    </row>
    <row r="16" spans="1:11" ht="15" customHeight="1" x14ac:dyDescent="0.25">
      <c r="B16" s="27"/>
      <c r="C16" s="39"/>
      <c r="D16" s="40" t="s">
        <v>16</v>
      </c>
      <c r="E16" s="41"/>
      <c r="F16" s="31"/>
      <c r="G16" s="22"/>
    </row>
    <row r="17" spans="2:10" ht="15" customHeight="1" x14ac:dyDescent="0.25">
      <c r="B17" s="27"/>
      <c r="C17" s="39"/>
      <c r="D17" s="40" t="s">
        <v>17</v>
      </c>
      <c r="E17" s="41"/>
      <c r="F17" s="31"/>
      <c r="G17" s="22"/>
    </row>
    <row r="18" spans="2:10" ht="15" customHeight="1" x14ac:dyDescent="0.25">
      <c r="B18" s="27"/>
      <c r="C18" s="39"/>
      <c r="D18" s="40" t="s">
        <v>18</v>
      </c>
      <c r="E18" s="41"/>
      <c r="F18" s="31"/>
      <c r="G18" s="22"/>
    </row>
    <row r="19" spans="2:10" ht="15" customHeight="1" x14ac:dyDescent="0.25">
      <c r="B19" s="27"/>
      <c r="C19" s="39"/>
      <c r="D19" s="40" t="s">
        <v>19</v>
      </c>
      <c r="E19" s="41"/>
      <c r="F19" s="31"/>
      <c r="G19" s="22"/>
    </row>
    <row r="20" spans="2:10" ht="15" customHeight="1" x14ac:dyDescent="0.25">
      <c r="B20" s="27"/>
      <c r="C20" s="39"/>
      <c r="D20" s="43" t="s">
        <v>20</v>
      </c>
      <c r="E20" s="41"/>
      <c r="F20" s="31"/>
      <c r="G20" s="22"/>
      <c r="H20" s="75"/>
      <c r="I20" s="75"/>
      <c r="J20" s="75"/>
    </row>
    <row r="21" spans="2:10" ht="15" customHeight="1" x14ac:dyDescent="0.25">
      <c r="B21" s="27"/>
      <c r="C21" s="39"/>
      <c r="D21" s="40"/>
      <c r="E21" s="41"/>
      <c r="F21" s="31"/>
      <c r="G21" s="22"/>
      <c r="H21" s="75"/>
      <c r="I21" s="75"/>
      <c r="J21" s="75"/>
    </row>
    <row r="22" spans="2:10" ht="15" customHeight="1" x14ac:dyDescent="0.25">
      <c r="B22" s="27"/>
      <c r="C22" s="39"/>
      <c r="D22" s="40" t="s">
        <v>21</v>
      </c>
      <c r="E22" s="41"/>
      <c r="F22" s="31"/>
      <c r="G22" s="22"/>
      <c r="H22" s="75"/>
      <c r="I22" s="75"/>
      <c r="J22" s="75"/>
    </row>
    <row r="23" spans="2:10" ht="15" customHeight="1" x14ac:dyDescent="0.25">
      <c r="B23" s="27"/>
      <c r="C23" s="39"/>
      <c r="D23" s="44" t="s">
        <v>22</v>
      </c>
      <c r="E23" s="41"/>
      <c r="F23" s="31"/>
      <c r="G23" s="22"/>
      <c r="H23" s="75"/>
      <c r="I23" s="75"/>
      <c r="J23" s="75"/>
    </row>
    <row r="24" spans="2:10" ht="15" customHeight="1" x14ac:dyDescent="0.25">
      <c r="B24" s="27"/>
      <c r="C24" s="39"/>
      <c r="D24" s="42"/>
      <c r="E24" s="41"/>
      <c r="F24" s="31"/>
      <c r="G24" s="22"/>
    </row>
    <row r="25" spans="2:10" ht="15" customHeight="1" x14ac:dyDescent="0.25">
      <c r="B25" s="27"/>
      <c r="C25" s="39"/>
      <c r="D25" s="45"/>
      <c r="E25" s="41"/>
      <c r="F25" s="31"/>
      <c r="G25" s="22"/>
    </row>
    <row r="26" spans="2:10" ht="15" customHeight="1" x14ac:dyDescent="0.25">
      <c r="B26" s="27"/>
      <c r="C26" s="39"/>
      <c r="D26" s="46" t="s">
        <v>23</v>
      </c>
      <c r="E26" s="41"/>
      <c r="F26" s="31"/>
      <c r="G26" s="22"/>
    </row>
    <row r="27" spans="2:10" ht="15" customHeight="1" x14ac:dyDescent="0.25">
      <c r="B27" s="27"/>
      <c r="C27" s="39"/>
      <c r="D27" s="46" t="s">
        <v>24</v>
      </c>
      <c r="E27" s="41"/>
      <c r="F27" s="31"/>
      <c r="G27" s="22"/>
    </row>
    <row r="28" spans="2:10" ht="15" customHeight="1" x14ac:dyDescent="0.25">
      <c r="B28" s="27"/>
      <c r="C28" s="39"/>
      <c r="D28" s="47" t="s">
        <v>25</v>
      </c>
      <c r="E28" s="41"/>
      <c r="F28" s="31"/>
      <c r="G28" s="22"/>
    </row>
    <row r="29" spans="2:10" ht="15" customHeight="1" x14ac:dyDescent="0.25">
      <c r="B29" s="27"/>
      <c r="C29" s="39"/>
      <c r="D29" s="46" t="s">
        <v>26</v>
      </c>
      <c r="E29" s="41"/>
      <c r="F29" s="31"/>
      <c r="G29" s="22"/>
    </row>
    <row r="30" spans="2:10" ht="15" customHeight="1" thickBot="1" x14ac:dyDescent="0.3">
      <c r="B30" s="27"/>
      <c r="C30" s="39"/>
      <c r="D30" s="48"/>
      <c r="E30" s="41"/>
      <c r="F30" s="31"/>
      <c r="G30" s="22"/>
    </row>
    <row r="31" spans="2:10" ht="15" customHeight="1" x14ac:dyDescent="0.25">
      <c r="B31" s="27"/>
      <c r="C31" s="39"/>
      <c r="D31" s="42"/>
      <c r="E31" s="41"/>
      <c r="F31" s="31"/>
      <c r="G31" s="22"/>
    </row>
    <row r="32" spans="2:10" ht="15" customHeight="1" x14ac:dyDescent="0.25">
      <c r="B32" s="27"/>
      <c r="C32" s="39"/>
      <c r="D32" s="49" t="s">
        <v>27</v>
      </c>
      <c r="E32" s="41"/>
      <c r="F32" s="31"/>
      <c r="G32" s="22"/>
    </row>
    <row r="33" spans="2:7" ht="15" customHeight="1" x14ac:dyDescent="0.25">
      <c r="B33" s="27"/>
      <c r="C33" s="39"/>
      <c r="D33" s="40"/>
      <c r="E33" s="41"/>
      <c r="F33" s="31"/>
      <c r="G33" s="22"/>
    </row>
    <row r="34" spans="2:7" ht="15" customHeight="1" x14ac:dyDescent="0.25">
      <c r="B34" s="27"/>
      <c r="C34" s="39"/>
      <c r="D34" s="50" t="s">
        <v>28</v>
      </c>
      <c r="E34" s="41"/>
      <c r="F34" s="31"/>
      <c r="G34" s="22"/>
    </row>
    <row r="35" spans="2:7" ht="15" customHeight="1" x14ac:dyDescent="0.25">
      <c r="B35" s="27"/>
      <c r="C35" s="51"/>
      <c r="D35" s="52"/>
      <c r="E35" s="53"/>
      <c r="F35" s="31"/>
      <c r="G35" s="22"/>
    </row>
    <row r="36" spans="2:7" ht="6" customHeight="1" x14ac:dyDescent="0.25">
      <c r="B36" s="54"/>
      <c r="C36" s="55"/>
      <c r="D36" s="55"/>
      <c r="E36" s="55"/>
      <c r="F36" s="56"/>
      <c r="G36" s="22"/>
    </row>
    <row r="37" spans="2:7" x14ac:dyDescent="0.25">
      <c r="G37" s="22"/>
    </row>
    <row r="38" spans="2:7" x14ac:dyDescent="0.25">
      <c r="D38" s="57" t="s">
        <v>29</v>
      </c>
      <c r="G38" s="22"/>
    </row>
    <row r="39" spans="2:7" x14ac:dyDescent="0.25">
      <c r="G39" s="22"/>
    </row>
    <row r="41" spans="2:7" x14ac:dyDescent="0.25">
      <c r="G41" s="22"/>
    </row>
    <row r="42" spans="2:7" x14ac:dyDescent="0.25">
      <c r="G42" s="22"/>
    </row>
  </sheetData>
  <hyperlinks>
    <hyperlink ref="D34" r:id="rId1"/>
    <hyperlink ref="D20" r:id="rId2" display="* plaats daarbij een link naar www.exceltekstenuitleg.nl "/>
    <hyperlink ref="D28" r:id="rId3" display="Huur mij in voor een cursus op uw bedrijf!"/>
    <hyperlink ref="D23" r:id="rId4"/>
  </hyperlinks>
  <pageMargins left="0.75" right="0.75" top="1" bottom="1" header="0.5" footer="0.5"/>
  <pageSetup paperSize="9" orientation="portrait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2"/>
  <dimension ref="A1:DF25"/>
  <sheetViews>
    <sheetView showZeros="0" tabSelected="1" zoomScale="85" zoomScaleNormal="85" workbookViewId="0">
      <selection activeCell="A4" sqref="A4"/>
    </sheetView>
  </sheetViews>
  <sheetFormatPr defaultRowHeight="15" x14ac:dyDescent="0.25"/>
  <cols>
    <col min="1" max="1" width="15.5703125" style="16" customWidth="1"/>
    <col min="2" max="2" width="2.7109375" style="3" customWidth="1"/>
    <col min="3" max="3" width="5.85546875" style="1" bestFit="1" customWidth="1"/>
    <col min="4" max="4" width="3.7109375" style="1" customWidth="1"/>
    <col min="5" max="11" width="10.7109375" style="2" customWidth="1"/>
    <col min="12" max="12" width="5.85546875" style="1" bestFit="1" customWidth="1"/>
    <col min="13" max="13" width="3.7109375" style="1" customWidth="1"/>
    <col min="14" max="20" width="10.7109375" style="2" customWidth="1"/>
    <col min="21" max="21" width="5.85546875" style="1" bestFit="1" customWidth="1"/>
    <col min="22" max="22" width="3.7109375" style="1" customWidth="1"/>
    <col min="23" max="29" width="10.7109375" style="2" customWidth="1"/>
    <col min="30" max="30" width="5.85546875" style="1" bestFit="1" customWidth="1"/>
    <col min="31" max="31" width="3.7109375" style="1" customWidth="1"/>
    <col min="32" max="38" width="10.7109375" style="2" customWidth="1"/>
    <col min="39" max="39" width="5.85546875" style="1" bestFit="1" customWidth="1"/>
    <col min="40" max="40" width="3.7109375" style="1" customWidth="1"/>
    <col min="41" max="47" width="10.7109375" style="2" customWidth="1"/>
    <col min="48" max="48" width="5.85546875" style="1" bestFit="1" customWidth="1"/>
    <col min="49" max="49" width="3.7109375" style="1" customWidth="1"/>
    <col min="50" max="56" width="10.7109375" style="2" customWidth="1"/>
    <col min="57" max="57" width="5.85546875" style="1" bestFit="1" customWidth="1"/>
    <col min="58" max="58" width="3.7109375" style="1" customWidth="1"/>
    <col min="59" max="65" width="10.7109375" style="2" customWidth="1"/>
    <col min="66" max="66" width="5.85546875" style="1" bestFit="1" customWidth="1"/>
    <col min="67" max="67" width="3.7109375" style="1" customWidth="1"/>
    <col min="68" max="74" width="10.7109375" style="2" customWidth="1"/>
    <col min="75" max="75" width="5.85546875" style="1" bestFit="1" customWidth="1"/>
    <col min="76" max="76" width="3.7109375" style="1" customWidth="1"/>
    <col min="77" max="83" width="10.7109375" style="2" customWidth="1"/>
    <col min="84" max="84" width="5.85546875" style="1" bestFit="1" customWidth="1"/>
    <col min="85" max="85" width="3.7109375" style="1" customWidth="1"/>
    <col min="86" max="92" width="10.7109375" style="2" customWidth="1"/>
    <col min="93" max="93" width="5.85546875" style="1" bestFit="1" customWidth="1"/>
    <col min="94" max="94" width="3.7109375" style="1" customWidth="1"/>
    <col min="95" max="101" width="10.7109375" style="2" customWidth="1"/>
    <col min="102" max="102" width="5.85546875" style="1" bestFit="1" customWidth="1"/>
    <col min="103" max="103" width="3.7109375" style="1" customWidth="1"/>
    <col min="104" max="110" width="10.7109375" style="2" customWidth="1"/>
    <col min="111" max="240" width="9.140625" style="3"/>
    <col min="241" max="241" width="4.28515625" style="3" customWidth="1"/>
    <col min="242" max="242" width="3.5703125" style="3" customWidth="1"/>
    <col min="243" max="249" width="20.85546875" style="3" customWidth="1"/>
    <col min="250" max="250" width="12.7109375" style="3" bestFit="1" customWidth="1"/>
    <col min="251" max="251" width="15" style="3" customWidth="1"/>
    <col min="252" max="496" width="9.140625" style="3"/>
    <col min="497" max="497" width="4.28515625" style="3" customWidth="1"/>
    <col min="498" max="498" width="3.5703125" style="3" customWidth="1"/>
    <col min="499" max="505" width="20.85546875" style="3" customWidth="1"/>
    <col min="506" max="506" width="12.7109375" style="3" bestFit="1" customWidth="1"/>
    <col min="507" max="507" width="15" style="3" customWidth="1"/>
    <col min="508" max="752" width="9.140625" style="3"/>
    <col min="753" max="753" width="4.28515625" style="3" customWidth="1"/>
    <col min="754" max="754" width="3.5703125" style="3" customWidth="1"/>
    <col min="755" max="761" width="20.85546875" style="3" customWidth="1"/>
    <col min="762" max="762" width="12.7109375" style="3" bestFit="1" customWidth="1"/>
    <col min="763" max="763" width="15" style="3" customWidth="1"/>
    <col min="764" max="1008" width="9.140625" style="3"/>
    <col min="1009" max="1009" width="4.28515625" style="3" customWidth="1"/>
    <col min="1010" max="1010" width="3.5703125" style="3" customWidth="1"/>
    <col min="1011" max="1017" width="20.85546875" style="3" customWidth="1"/>
    <col min="1018" max="1018" width="12.7109375" style="3" bestFit="1" customWidth="1"/>
    <col min="1019" max="1019" width="15" style="3" customWidth="1"/>
    <col min="1020" max="1264" width="9.140625" style="3"/>
    <col min="1265" max="1265" width="4.28515625" style="3" customWidth="1"/>
    <col min="1266" max="1266" width="3.5703125" style="3" customWidth="1"/>
    <col min="1267" max="1273" width="20.85546875" style="3" customWidth="1"/>
    <col min="1274" max="1274" width="12.7109375" style="3" bestFit="1" customWidth="1"/>
    <col min="1275" max="1275" width="15" style="3" customWidth="1"/>
    <col min="1276" max="1520" width="9.140625" style="3"/>
    <col min="1521" max="1521" width="4.28515625" style="3" customWidth="1"/>
    <col min="1522" max="1522" width="3.5703125" style="3" customWidth="1"/>
    <col min="1523" max="1529" width="20.85546875" style="3" customWidth="1"/>
    <col min="1530" max="1530" width="12.7109375" style="3" bestFit="1" customWidth="1"/>
    <col min="1531" max="1531" width="15" style="3" customWidth="1"/>
    <col min="1532" max="1776" width="9.140625" style="3"/>
    <col min="1777" max="1777" width="4.28515625" style="3" customWidth="1"/>
    <col min="1778" max="1778" width="3.5703125" style="3" customWidth="1"/>
    <col min="1779" max="1785" width="20.85546875" style="3" customWidth="1"/>
    <col min="1786" max="1786" width="12.7109375" style="3" bestFit="1" customWidth="1"/>
    <col min="1787" max="1787" width="15" style="3" customWidth="1"/>
    <col min="1788" max="2032" width="9.140625" style="3"/>
    <col min="2033" max="2033" width="4.28515625" style="3" customWidth="1"/>
    <col min="2034" max="2034" width="3.5703125" style="3" customWidth="1"/>
    <col min="2035" max="2041" width="20.85546875" style="3" customWidth="1"/>
    <col min="2042" max="2042" width="12.7109375" style="3" bestFit="1" customWidth="1"/>
    <col min="2043" max="2043" width="15" style="3" customWidth="1"/>
    <col min="2044" max="2288" width="9.140625" style="3"/>
    <col min="2289" max="2289" width="4.28515625" style="3" customWidth="1"/>
    <col min="2290" max="2290" width="3.5703125" style="3" customWidth="1"/>
    <col min="2291" max="2297" width="20.85546875" style="3" customWidth="1"/>
    <col min="2298" max="2298" width="12.7109375" style="3" bestFit="1" customWidth="1"/>
    <col min="2299" max="2299" width="15" style="3" customWidth="1"/>
    <col min="2300" max="2544" width="9.140625" style="3"/>
    <col min="2545" max="2545" width="4.28515625" style="3" customWidth="1"/>
    <col min="2546" max="2546" width="3.5703125" style="3" customWidth="1"/>
    <col min="2547" max="2553" width="20.85546875" style="3" customWidth="1"/>
    <col min="2554" max="2554" width="12.7109375" style="3" bestFit="1" customWidth="1"/>
    <col min="2555" max="2555" width="15" style="3" customWidth="1"/>
    <col min="2556" max="2800" width="9.140625" style="3"/>
    <col min="2801" max="2801" width="4.28515625" style="3" customWidth="1"/>
    <col min="2802" max="2802" width="3.5703125" style="3" customWidth="1"/>
    <col min="2803" max="2809" width="20.85546875" style="3" customWidth="1"/>
    <col min="2810" max="2810" width="12.7109375" style="3" bestFit="1" customWidth="1"/>
    <col min="2811" max="2811" width="15" style="3" customWidth="1"/>
    <col min="2812" max="3056" width="9.140625" style="3"/>
    <col min="3057" max="3057" width="4.28515625" style="3" customWidth="1"/>
    <col min="3058" max="3058" width="3.5703125" style="3" customWidth="1"/>
    <col min="3059" max="3065" width="20.85546875" style="3" customWidth="1"/>
    <col min="3066" max="3066" width="12.7109375" style="3" bestFit="1" customWidth="1"/>
    <col min="3067" max="3067" width="15" style="3" customWidth="1"/>
    <col min="3068" max="3312" width="9.140625" style="3"/>
    <col min="3313" max="3313" width="4.28515625" style="3" customWidth="1"/>
    <col min="3314" max="3314" width="3.5703125" style="3" customWidth="1"/>
    <col min="3315" max="3321" width="20.85546875" style="3" customWidth="1"/>
    <col min="3322" max="3322" width="12.7109375" style="3" bestFit="1" customWidth="1"/>
    <col min="3323" max="3323" width="15" style="3" customWidth="1"/>
    <col min="3324" max="3568" width="9.140625" style="3"/>
    <col min="3569" max="3569" width="4.28515625" style="3" customWidth="1"/>
    <col min="3570" max="3570" width="3.5703125" style="3" customWidth="1"/>
    <col min="3571" max="3577" width="20.85546875" style="3" customWidth="1"/>
    <col min="3578" max="3578" width="12.7109375" style="3" bestFit="1" customWidth="1"/>
    <col min="3579" max="3579" width="15" style="3" customWidth="1"/>
    <col min="3580" max="3824" width="9.140625" style="3"/>
    <col min="3825" max="3825" width="4.28515625" style="3" customWidth="1"/>
    <col min="3826" max="3826" width="3.5703125" style="3" customWidth="1"/>
    <col min="3827" max="3833" width="20.85546875" style="3" customWidth="1"/>
    <col min="3834" max="3834" width="12.7109375" style="3" bestFit="1" customWidth="1"/>
    <col min="3835" max="3835" width="15" style="3" customWidth="1"/>
    <col min="3836" max="4080" width="9.140625" style="3"/>
    <col min="4081" max="4081" width="4.28515625" style="3" customWidth="1"/>
    <col min="4082" max="4082" width="3.5703125" style="3" customWidth="1"/>
    <col min="4083" max="4089" width="20.85546875" style="3" customWidth="1"/>
    <col min="4090" max="4090" width="12.7109375" style="3" bestFit="1" customWidth="1"/>
    <col min="4091" max="4091" width="15" style="3" customWidth="1"/>
    <col min="4092" max="4336" width="9.140625" style="3"/>
    <col min="4337" max="4337" width="4.28515625" style="3" customWidth="1"/>
    <col min="4338" max="4338" width="3.5703125" style="3" customWidth="1"/>
    <col min="4339" max="4345" width="20.85546875" style="3" customWidth="1"/>
    <col min="4346" max="4346" width="12.7109375" style="3" bestFit="1" customWidth="1"/>
    <col min="4347" max="4347" width="15" style="3" customWidth="1"/>
    <col min="4348" max="4592" width="9.140625" style="3"/>
    <col min="4593" max="4593" width="4.28515625" style="3" customWidth="1"/>
    <col min="4594" max="4594" width="3.5703125" style="3" customWidth="1"/>
    <col min="4595" max="4601" width="20.85546875" style="3" customWidth="1"/>
    <col min="4602" max="4602" width="12.7109375" style="3" bestFit="1" customWidth="1"/>
    <col min="4603" max="4603" width="15" style="3" customWidth="1"/>
    <col min="4604" max="4848" width="9.140625" style="3"/>
    <col min="4849" max="4849" width="4.28515625" style="3" customWidth="1"/>
    <col min="4850" max="4850" width="3.5703125" style="3" customWidth="1"/>
    <col min="4851" max="4857" width="20.85546875" style="3" customWidth="1"/>
    <col min="4858" max="4858" width="12.7109375" style="3" bestFit="1" customWidth="1"/>
    <col min="4859" max="4859" width="15" style="3" customWidth="1"/>
    <col min="4860" max="5104" width="9.140625" style="3"/>
    <col min="5105" max="5105" width="4.28515625" style="3" customWidth="1"/>
    <col min="5106" max="5106" width="3.5703125" style="3" customWidth="1"/>
    <col min="5107" max="5113" width="20.85546875" style="3" customWidth="1"/>
    <col min="5114" max="5114" width="12.7109375" style="3" bestFit="1" customWidth="1"/>
    <col min="5115" max="5115" width="15" style="3" customWidth="1"/>
    <col min="5116" max="5360" width="9.140625" style="3"/>
    <col min="5361" max="5361" width="4.28515625" style="3" customWidth="1"/>
    <col min="5362" max="5362" width="3.5703125" style="3" customWidth="1"/>
    <col min="5363" max="5369" width="20.85546875" style="3" customWidth="1"/>
    <col min="5370" max="5370" width="12.7109375" style="3" bestFit="1" customWidth="1"/>
    <col min="5371" max="5371" width="15" style="3" customWidth="1"/>
    <col min="5372" max="5616" width="9.140625" style="3"/>
    <col min="5617" max="5617" width="4.28515625" style="3" customWidth="1"/>
    <col min="5618" max="5618" width="3.5703125" style="3" customWidth="1"/>
    <col min="5619" max="5625" width="20.85546875" style="3" customWidth="1"/>
    <col min="5626" max="5626" width="12.7109375" style="3" bestFit="1" customWidth="1"/>
    <col min="5627" max="5627" width="15" style="3" customWidth="1"/>
    <col min="5628" max="5872" width="9.140625" style="3"/>
    <col min="5873" max="5873" width="4.28515625" style="3" customWidth="1"/>
    <col min="5874" max="5874" width="3.5703125" style="3" customWidth="1"/>
    <col min="5875" max="5881" width="20.85546875" style="3" customWidth="1"/>
    <col min="5882" max="5882" width="12.7109375" style="3" bestFit="1" customWidth="1"/>
    <col min="5883" max="5883" width="15" style="3" customWidth="1"/>
    <col min="5884" max="6128" width="9.140625" style="3"/>
    <col min="6129" max="6129" width="4.28515625" style="3" customWidth="1"/>
    <col min="6130" max="6130" width="3.5703125" style="3" customWidth="1"/>
    <col min="6131" max="6137" width="20.85546875" style="3" customWidth="1"/>
    <col min="6138" max="6138" width="12.7109375" style="3" bestFit="1" customWidth="1"/>
    <col min="6139" max="6139" width="15" style="3" customWidth="1"/>
    <col min="6140" max="6384" width="9.140625" style="3"/>
    <col min="6385" max="6385" width="4.28515625" style="3" customWidth="1"/>
    <col min="6386" max="6386" width="3.5703125" style="3" customWidth="1"/>
    <col min="6387" max="6393" width="20.85546875" style="3" customWidth="1"/>
    <col min="6394" max="6394" width="12.7109375" style="3" bestFit="1" customWidth="1"/>
    <col min="6395" max="6395" width="15" style="3" customWidth="1"/>
    <col min="6396" max="6640" width="9.140625" style="3"/>
    <col min="6641" max="6641" width="4.28515625" style="3" customWidth="1"/>
    <col min="6642" max="6642" width="3.5703125" style="3" customWidth="1"/>
    <col min="6643" max="6649" width="20.85546875" style="3" customWidth="1"/>
    <col min="6650" max="6650" width="12.7109375" style="3" bestFit="1" customWidth="1"/>
    <col min="6651" max="6651" width="15" style="3" customWidth="1"/>
    <col min="6652" max="6896" width="9.140625" style="3"/>
    <col min="6897" max="6897" width="4.28515625" style="3" customWidth="1"/>
    <col min="6898" max="6898" width="3.5703125" style="3" customWidth="1"/>
    <col min="6899" max="6905" width="20.85546875" style="3" customWidth="1"/>
    <col min="6906" max="6906" width="12.7109375" style="3" bestFit="1" customWidth="1"/>
    <col min="6907" max="6907" width="15" style="3" customWidth="1"/>
    <col min="6908" max="7152" width="9.140625" style="3"/>
    <col min="7153" max="7153" width="4.28515625" style="3" customWidth="1"/>
    <col min="7154" max="7154" width="3.5703125" style="3" customWidth="1"/>
    <col min="7155" max="7161" width="20.85546875" style="3" customWidth="1"/>
    <col min="7162" max="7162" width="12.7109375" style="3" bestFit="1" customWidth="1"/>
    <col min="7163" max="7163" width="15" style="3" customWidth="1"/>
    <col min="7164" max="7408" width="9.140625" style="3"/>
    <col min="7409" max="7409" width="4.28515625" style="3" customWidth="1"/>
    <col min="7410" max="7410" width="3.5703125" style="3" customWidth="1"/>
    <col min="7411" max="7417" width="20.85546875" style="3" customWidth="1"/>
    <col min="7418" max="7418" width="12.7109375" style="3" bestFit="1" customWidth="1"/>
    <col min="7419" max="7419" width="15" style="3" customWidth="1"/>
    <col min="7420" max="7664" width="9.140625" style="3"/>
    <col min="7665" max="7665" width="4.28515625" style="3" customWidth="1"/>
    <col min="7666" max="7666" width="3.5703125" style="3" customWidth="1"/>
    <col min="7667" max="7673" width="20.85546875" style="3" customWidth="1"/>
    <col min="7674" max="7674" width="12.7109375" style="3" bestFit="1" customWidth="1"/>
    <col min="7675" max="7675" width="15" style="3" customWidth="1"/>
    <col min="7676" max="7920" width="9.140625" style="3"/>
    <col min="7921" max="7921" width="4.28515625" style="3" customWidth="1"/>
    <col min="7922" max="7922" width="3.5703125" style="3" customWidth="1"/>
    <col min="7923" max="7929" width="20.85546875" style="3" customWidth="1"/>
    <col min="7930" max="7930" width="12.7109375" style="3" bestFit="1" customWidth="1"/>
    <col min="7931" max="7931" width="15" style="3" customWidth="1"/>
    <col min="7932" max="8176" width="9.140625" style="3"/>
    <col min="8177" max="8177" width="4.28515625" style="3" customWidth="1"/>
    <col min="8178" max="8178" width="3.5703125" style="3" customWidth="1"/>
    <col min="8179" max="8185" width="20.85546875" style="3" customWidth="1"/>
    <col min="8186" max="8186" width="12.7109375" style="3" bestFit="1" customWidth="1"/>
    <col min="8187" max="8187" width="15" style="3" customWidth="1"/>
    <col min="8188" max="8432" width="9.140625" style="3"/>
    <col min="8433" max="8433" width="4.28515625" style="3" customWidth="1"/>
    <col min="8434" max="8434" width="3.5703125" style="3" customWidth="1"/>
    <col min="8435" max="8441" width="20.85546875" style="3" customWidth="1"/>
    <col min="8442" max="8442" width="12.7109375" style="3" bestFit="1" customWidth="1"/>
    <col min="8443" max="8443" width="15" style="3" customWidth="1"/>
    <col min="8444" max="8688" width="9.140625" style="3"/>
    <col min="8689" max="8689" width="4.28515625" style="3" customWidth="1"/>
    <col min="8690" max="8690" width="3.5703125" style="3" customWidth="1"/>
    <col min="8691" max="8697" width="20.85546875" style="3" customWidth="1"/>
    <col min="8698" max="8698" width="12.7109375" style="3" bestFit="1" customWidth="1"/>
    <col min="8699" max="8699" width="15" style="3" customWidth="1"/>
    <col min="8700" max="8944" width="9.140625" style="3"/>
    <col min="8945" max="8945" width="4.28515625" style="3" customWidth="1"/>
    <col min="8946" max="8946" width="3.5703125" style="3" customWidth="1"/>
    <col min="8947" max="8953" width="20.85546875" style="3" customWidth="1"/>
    <col min="8954" max="8954" width="12.7109375" style="3" bestFit="1" customWidth="1"/>
    <col min="8955" max="8955" width="15" style="3" customWidth="1"/>
    <col min="8956" max="9200" width="9.140625" style="3"/>
    <col min="9201" max="9201" width="4.28515625" style="3" customWidth="1"/>
    <col min="9202" max="9202" width="3.5703125" style="3" customWidth="1"/>
    <col min="9203" max="9209" width="20.85546875" style="3" customWidth="1"/>
    <col min="9210" max="9210" width="12.7109375" style="3" bestFit="1" customWidth="1"/>
    <col min="9211" max="9211" width="15" style="3" customWidth="1"/>
    <col min="9212" max="9456" width="9.140625" style="3"/>
    <col min="9457" max="9457" width="4.28515625" style="3" customWidth="1"/>
    <col min="9458" max="9458" width="3.5703125" style="3" customWidth="1"/>
    <col min="9459" max="9465" width="20.85546875" style="3" customWidth="1"/>
    <col min="9466" max="9466" width="12.7109375" style="3" bestFit="1" customWidth="1"/>
    <col min="9467" max="9467" width="15" style="3" customWidth="1"/>
    <col min="9468" max="9712" width="9.140625" style="3"/>
    <col min="9713" max="9713" width="4.28515625" style="3" customWidth="1"/>
    <col min="9714" max="9714" width="3.5703125" style="3" customWidth="1"/>
    <col min="9715" max="9721" width="20.85546875" style="3" customWidth="1"/>
    <col min="9722" max="9722" width="12.7109375" style="3" bestFit="1" customWidth="1"/>
    <col min="9723" max="9723" width="15" style="3" customWidth="1"/>
    <col min="9724" max="9968" width="9.140625" style="3"/>
    <col min="9969" max="9969" width="4.28515625" style="3" customWidth="1"/>
    <col min="9970" max="9970" width="3.5703125" style="3" customWidth="1"/>
    <col min="9971" max="9977" width="20.85546875" style="3" customWidth="1"/>
    <col min="9978" max="9978" width="12.7109375" style="3" bestFit="1" customWidth="1"/>
    <col min="9979" max="9979" width="15" style="3" customWidth="1"/>
    <col min="9980" max="10224" width="9.140625" style="3"/>
    <col min="10225" max="10225" width="4.28515625" style="3" customWidth="1"/>
    <col min="10226" max="10226" width="3.5703125" style="3" customWidth="1"/>
    <col min="10227" max="10233" width="20.85546875" style="3" customWidth="1"/>
    <col min="10234" max="10234" width="12.7109375" style="3" bestFit="1" customWidth="1"/>
    <col min="10235" max="10235" width="15" style="3" customWidth="1"/>
    <col min="10236" max="10480" width="9.140625" style="3"/>
    <col min="10481" max="10481" width="4.28515625" style="3" customWidth="1"/>
    <col min="10482" max="10482" width="3.5703125" style="3" customWidth="1"/>
    <col min="10483" max="10489" width="20.85546875" style="3" customWidth="1"/>
    <col min="10490" max="10490" width="12.7109375" style="3" bestFit="1" customWidth="1"/>
    <col min="10491" max="10491" width="15" style="3" customWidth="1"/>
    <col min="10492" max="10736" width="9.140625" style="3"/>
    <col min="10737" max="10737" width="4.28515625" style="3" customWidth="1"/>
    <col min="10738" max="10738" width="3.5703125" style="3" customWidth="1"/>
    <col min="10739" max="10745" width="20.85546875" style="3" customWidth="1"/>
    <col min="10746" max="10746" width="12.7109375" style="3" bestFit="1" customWidth="1"/>
    <col min="10747" max="10747" width="15" style="3" customWidth="1"/>
    <col min="10748" max="10992" width="9.140625" style="3"/>
    <col min="10993" max="10993" width="4.28515625" style="3" customWidth="1"/>
    <col min="10994" max="10994" width="3.5703125" style="3" customWidth="1"/>
    <col min="10995" max="11001" width="20.85546875" style="3" customWidth="1"/>
    <col min="11002" max="11002" width="12.7109375" style="3" bestFit="1" customWidth="1"/>
    <col min="11003" max="11003" width="15" style="3" customWidth="1"/>
    <col min="11004" max="11248" width="9.140625" style="3"/>
    <col min="11249" max="11249" width="4.28515625" style="3" customWidth="1"/>
    <col min="11250" max="11250" width="3.5703125" style="3" customWidth="1"/>
    <col min="11251" max="11257" width="20.85546875" style="3" customWidth="1"/>
    <col min="11258" max="11258" width="12.7109375" style="3" bestFit="1" customWidth="1"/>
    <col min="11259" max="11259" width="15" style="3" customWidth="1"/>
    <col min="11260" max="11504" width="9.140625" style="3"/>
    <col min="11505" max="11505" width="4.28515625" style="3" customWidth="1"/>
    <col min="11506" max="11506" width="3.5703125" style="3" customWidth="1"/>
    <col min="11507" max="11513" width="20.85546875" style="3" customWidth="1"/>
    <col min="11514" max="11514" width="12.7109375" style="3" bestFit="1" customWidth="1"/>
    <col min="11515" max="11515" width="15" style="3" customWidth="1"/>
    <col min="11516" max="11760" width="9.140625" style="3"/>
    <col min="11761" max="11761" width="4.28515625" style="3" customWidth="1"/>
    <col min="11762" max="11762" width="3.5703125" style="3" customWidth="1"/>
    <col min="11763" max="11769" width="20.85546875" style="3" customWidth="1"/>
    <col min="11770" max="11770" width="12.7109375" style="3" bestFit="1" customWidth="1"/>
    <col min="11771" max="11771" width="15" style="3" customWidth="1"/>
    <col min="11772" max="12016" width="9.140625" style="3"/>
    <col min="12017" max="12017" width="4.28515625" style="3" customWidth="1"/>
    <col min="12018" max="12018" width="3.5703125" style="3" customWidth="1"/>
    <col min="12019" max="12025" width="20.85546875" style="3" customWidth="1"/>
    <col min="12026" max="12026" width="12.7109375" style="3" bestFit="1" customWidth="1"/>
    <col min="12027" max="12027" width="15" style="3" customWidth="1"/>
    <col min="12028" max="12272" width="9.140625" style="3"/>
    <col min="12273" max="12273" width="4.28515625" style="3" customWidth="1"/>
    <col min="12274" max="12274" width="3.5703125" style="3" customWidth="1"/>
    <col min="12275" max="12281" width="20.85546875" style="3" customWidth="1"/>
    <col min="12282" max="12282" width="12.7109375" style="3" bestFit="1" customWidth="1"/>
    <col min="12283" max="12283" width="15" style="3" customWidth="1"/>
    <col min="12284" max="12528" width="9.140625" style="3"/>
    <col min="12529" max="12529" width="4.28515625" style="3" customWidth="1"/>
    <col min="12530" max="12530" width="3.5703125" style="3" customWidth="1"/>
    <col min="12531" max="12537" width="20.85546875" style="3" customWidth="1"/>
    <col min="12538" max="12538" width="12.7109375" style="3" bestFit="1" customWidth="1"/>
    <col min="12539" max="12539" width="15" style="3" customWidth="1"/>
    <col min="12540" max="12784" width="9.140625" style="3"/>
    <col min="12785" max="12785" width="4.28515625" style="3" customWidth="1"/>
    <col min="12786" max="12786" width="3.5703125" style="3" customWidth="1"/>
    <col min="12787" max="12793" width="20.85546875" style="3" customWidth="1"/>
    <col min="12794" max="12794" width="12.7109375" style="3" bestFit="1" customWidth="1"/>
    <col min="12795" max="12795" width="15" style="3" customWidth="1"/>
    <col min="12796" max="13040" width="9.140625" style="3"/>
    <col min="13041" max="13041" width="4.28515625" style="3" customWidth="1"/>
    <col min="13042" max="13042" width="3.5703125" style="3" customWidth="1"/>
    <col min="13043" max="13049" width="20.85546875" style="3" customWidth="1"/>
    <col min="13050" max="13050" width="12.7109375" style="3" bestFit="1" customWidth="1"/>
    <col min="13051" max="13051" width="15" style="3" customWidth="1"/>
    <col min="13052" max="13296" width="9.140625" style="3"/>
    <col min="13297" max="13297" width="4.28515625" style="3" customWidth="1"/>
    <col min="13298" max="13298" width="3.5703125" style="3" customWidth="1"/>
    <col min="13299" max="13305" width="20.85546875" style="3" customWidth="1"/>
    <col min="13306" max="13306" width="12.7109375" style="3" bestFit="1" customWidth="1"/>
    <col min="13307" max="13307" width="15" style="3" customWidth="1"/>
    <col min="13308" max="13552" width="9.140625" style="3"/>
    <col min="13553" max="13553" width="4.28515625" style="3" customWidth="1"/>
    <col min="13554" max="13554" width="3.5703125" style="3" customWidth="1"/>
    <col min="13555" max="13561" width="20.85546875" style="3" customWidth="1"/>
    <col min="13562" max="13562" width="12.7109375" style="3" bestFit="1" customWidth="1"/>
    <col min="13563" max="13563" width="15" style="3" customWidth="1"/>
    <col min="13564" max="13808" width="9.140625" style="3"/>
    <col min="13809" max="13809" width="4.28515625" style="3" customWidth="1"/>
    <col min="13810" max="13810" width="3.5703125" style="3" customWidth="1"/>
    <col min="13811" max="13817" width="20.85546875" style="3" customWidth="1"/>
    <col min="13818" max="13818" width="12.7109375" style="3" bestFit="1" customWidth="1"/>
    <col min="13819" max="13819" width="15" style="3" customWidth="1"/>
    <col min="13820" max="14064" width="9.140625" style="3"/>
    <col min="14065" max="14065" width="4.28515625" style="3" customWidth="1"/>
    <col min="14066" max="14066" width="3.5703125" style="3" customWidth="1"/>
    <col min="14067" max="14073" width="20.85546875" style="3" customWidth="1"/>
    <col min="14074" max="14074" width="12.7109375" style="3" bestFit="1" customWidth="1"/>
    <col min="14075" max="14075" width="15" style="3" customWidth="1"/>
    <col min="14076" max="14320" width="9.140625" style="3"/>
    <col min="14321" max="14321" width="4.28515625" style="3" customWidth="1"/>
    <col min="14322" max="14322" width="3.5703125" style="3" customWidth="1"/>
    <col min="14323" max="14329" width="20.85546875" style="3" customWidth="1"/>
    <col min="14330" max="14330" width="12.7109375" style="3" bestFit="1" customWidth="1"/>
    <col min="14331" max="14331" width="15" style="3" customWidth="1"/>
    <col min="14332" max="14576" width="9.140625" style="3"/>
    <col min="14577" max="14577" width="4.28515625" style="3" customWidth="1"/>
    <col min="14578" max="14578" width="3.5703125" style="3" customWidth="1"/>
    <col min="14579" max="14585" width="20.85546875" style="3" customWidth="1"/>
    <col min="14586" max="14586" width="12.7109375" style="3" bestFit="1" customWidth="1"/>
    <col min="14587" max="14587" width="15" style="3" customWidth="1"/>
    <col min="14588" max="14832" width="9.140625" style="3"/>
    <col min="14833" max="14833" width="4.28515625" style="3" customWidth="1"/>
    <col min="14834" max="14834" width="3.5703125" style="3" customWidth="1"/>
    <col min="14835" max="14841" width="20.85546875" style="3" customWidth="1"/>
    <col min="14842" max="14842" width="12.7109375" style="3" bestFit="1" customWidth="1"/>
    <col min="14843" max="14843" width="15" style="3" customWidth="1"/>
    <col min="14844" max="15088" width="9.140625" style="3"/>
    <col min="15089" max="15089" width="4.28515625" style="3" customWidth="1"/>
    <col min="15090" max="15090" width="3.5703125" style="3" customWidth="1"/>
    <col min="15091" max="15097" width="20.85546875" style="3" customWidth="1"/>
    <col min="15098" max="15098" width="12.7109375" style="3" bestFit="1" customWidth="1"/>
    <col min="15099" max="15099" width="15" style="3" customWidth="1"/>
    <col min="15100" max="15344" width="9.140625" style="3"/>
    <col min="15345" max="15345" width="4.28515625" style="3" customWidth="1"/>
    <col min="15346" max="15346" width="3.5703125" style="3" customWidth="1"/>
    <col min="15347" max="15353" width="20.85546875" style="3" customWidth="1"/>
    <col min="15354" max="15354" width="12.7109375" style="3" bestFit="1" customWidth="1"/>
    <col min="15355" max="15355" width="15" style="3" customWidth="1"/>
    <col min="15356" max="15600" width="9.140625" style="3"/>
    <col min="15601" max="15601" width="4.28515625" style="3" customWidth="1"/>
    <col min="15602" max="15602" width="3.5703125" style="3" customWidth="1"/>
    <col min="15603" max="15609" width="20.85546875" style="3" customWidth="1"/>
    <col min="15610" max="15610" width="12.7109375" style="3" bestFit="1" customWidth="1"/>
    <col min="15611" max="15611" width="15" style="3" customWidth="1"/>
    <col min="15612" max="15856" width="9.140625" style="3"/>
    <col min="15857" max="15857" width="4.28515625" style="3" customWidth="1"/>
    <col min="15858" max="15858" width="3.5703125" style="3" customWidth="1"/>
    <col min="15859" max="15865" width="20.85546875" style="3" customWidth="1"/>
    <col min="15866" max="15866" width="12.7109375" style="3" bestFit="1" customWidth="1"/>
    <col min="15867" max="15867" width="15" style="3" customWidth="1"/>
    <col min="15868" max="16112" width="9.140625" style="3"/>
    <col min="16113" max="16113" width="4.28515625" style="3" customWidth="1"/>
    <col min="16114" max="16114" width="3.5703125" style="3" customWidth="1"/>
    <col min="16115" max="16121" width="20.85546875" style="3" customWidth="1"/>
    <col min="16122" max="16122" width="12.7109375" style="3" bestFit="1" customWidth="1"/>
    <col min="16123" max="16123" width="15" style="3" customWidth="1"/>
    <col min="16124" max="16384" width="9.140625" style="3"/>
  </cols>
  <sheetData>
    <row r="1" spans="1:110" ht="324.95" customHeight="1" x14ac:dyDescent="0.25">
      <c r="A1" s="58"/>
      <c r="C1" s="77"/>
      <c r="D1" s="78"/>
      <c r="E1" s="78"/>
      <c r="F1" s="78"/>
      <c r="G1" s="78"/>
      <c r="H1" s="78"/>
      <c r="I1" s="78"/>
      <c r="J1" s="78"/>
      <c r="K1" s="79"/>
      <c r="L1" s="82" t="s">
        <v>54</v>
      </c>
      <c r="M1" s="83"/>
      <c r="N1" s="83"/>
      <c r="O1" s="83"/>
      <c r="P1" s="83"/>
      <c r="Q1" s="83"/>
      <c r="R1" s="83"/>
      <c r="S1" s="83"/>
      <c r="T1" s="84"/>
      <c r="U1" s="82" t="s">
        <v>54</v>
      </c>
      <c r="V1" s="83"/>
      <c r="W1" s="83"/>
      <c r="X1" s="83"/>
      <c r="Y1" s="83"/>
      <c r="Z1" s="83"/>
      <c r="AA1" s="83"/>
      <c r="AB1" s="83"/>
      <c r="AC1" s="84"/>
      <c r="AD1" s="82" t="s">
        <v>54</v>
      </c>
      <c r="AE1" s="83"/>
      <c r="AF1" s="83"/>
      <c r="AG1" s="83"/>
      <c r="AH1" s="83"/>
      <c r="AI1" s="83"/>
      <c r="AJ1" s="83"/>
      <c r="AK1" s="83"/>
      <c r="AL1" s="84"/>
      <c r="AM1" s="82" t="s">
        <v>54</v>
      </c>
      <c r="AN1" s="83"/>
      <c r="AO1" s="83"/>
      <c r="AP1" s="83"/>
      <c r="AQ1" s="83"/>
      <c r="AR1" s="83"/>
      <c r="AS1" s="83"/>
      <c r="AT1" s="83"/>
      <c r="AU1" s="84"/>
      <c r="AV1" s="82" t="s">
        <v>54</v>
      </c>
      <c r="AW1" s="83"/>
      <c r="AX1" s="83"/>
      <c r="AY1" s="83"/>
      <c r="AZ1" s="83"/>
      <c r="BA1" s="83"/>
      <c r="BB1" s="83"/>
      <c r="BC1" s="83"/>
      <c r="BD1" s="84"/>
      <c r="BE1" s="82" t="s">
        <v>54</v>
      </c>
      <c r="BF1" s="83"/>
      <c r="BG1" s="83"/>
      <c r="BH1" s="83"/>
      <c r="BI1" s="83"/>
      <c r="BJ1" s="83"/>
      <c r="BK1" s="83"/>
      <c r="BL1" s="83"/>
      <c r="BM1" s="84"/>
      <c r="BN1" s="82" t="s">
        <v>54</v>
      </c>
      <c r="BO1" s="83"/>
      <c r="BP1" s="83"/>
      <c r="BQ1" s="83"/>
      <c r="BR1" s="83"/>
      <c r="BS1" s="83"/>
      <c r="BT1" s="83"/>
      <c r="BU1" s="83"/>
      <c r="BV1" s="84"/>
      <c r="BW1" s="82" t="s">
        <v>54</v>
      </c>
      <c r="BX1" s="83"/>
      <c r="BY1" s="83"/>
      <c r="BZ1" s="83"/>
      <c r="CA1" s="83"/>
      <c r="CB1" s="83"/>
      <c r="CC1" s="83"/>
      <c r="CD1" s="83"/>
      <c r="CE1" s="84"/>
      <c r="CF1" s="82" t="s">
        <v>54</v>
      </c>
      <c r="CG1" s="83"/>
      <c r="CH1" s="83"/>
      <c r="CI1" s="83"/>
      <c r="CJ1" s="83"/>
      <c r="CK1" s="83"/>
      <c r="CL1" s="83"/>
      <c r="CM1" s="83"/>
      <c r="CN1" s="84"/>
      <c r="CO1" s="82" t="s">
        <v>54</v>
      </c>
      <c r="CP1" s="83"/>
      <c r="CQ1" s="83"/>
      <c r="CR1" s="83"/>
      <c r="CS1" s="83"/>
      <c r="CT1" s="83"/>
      <c r="CU1" s="83"/>
      <c r="CV1" s="83"/>
      <c r="CW1" s="84"/>
      <c r="CX1" s="82" t="s">
        <v>54</v>
      </c>
      <c r="CY1" s="83"/>
      <c r="CZ1" s="83"/>
      <c r="DA1" s="83"/>
      <c r="DB1" s="83"/>
      <c r="DC1" s="83"/>
      <c r="DD1" s="83"/>
      <c r="DE1" s="83"/>
      <c r="DF1" s="84"/>
    </row>
    <row r="2" spans="1:110" ht="36" customHeight="1" x14ac:dyDescent="0.25"/>
    <row r="3" spans="1:110" ht="53.25" customHeight="1" thickBot="1" x14ac:dyDescent="0.3">
      <c r="A3" s="12" t="s">
        <v>1</v>
      </c>
      <c r="C3" s="85">
        <f>E13</f>
        <v>43101</v>
      </c>
      <c r="D3" s="85"/>
      <c r="E3" s="85"/>
      <c r="F3" s="85"/>
      <c r="G3" s="85"/>
      <c r="H3" s="85"/>
      <c r="I3" s="85"/>
      <c r="J3" s="85"/>
      <c r="K3" s="85"/>
      <c r="L3" s="85">
        <f>N13</f>
        <v>43132</v>
      </c>
      <c r="M3" s="85"/>
      <c r="N3" s="85"/>
      <c r="O3" s="85"/>
      <c r="P3" s="85"/>
      <c r="Q3" s="85"/>
      <c r="R3" s="85"/>
      <c r="S3" s="85"/>
      <c r="T3" s="85"/>
      <c r="U3" s="85">
        <f>W13</f>
        <v>43160</v>
      </c>
      <c r="V3" s="85"/>
      <c r="W3" s="85"/>
      <c r="X3" s="85"/>
      <c r="Y3" s="85"/>
      <c r="Z3" s="85"/>
      <c r="AA3" s="85"/>
      <c r="AB3" s="85"/>
      <c r="AC3" s="85"/>
      <c r="AD3" s="85">
        <f>AF13</f>
        <v>43191</v>
      </c>
      <c r="AE3" s="85"/>
      <c r="AF3" s="85"/>
      <c r="AG3" s="85"/>
      <c r="AH3" s="85"/>
      <c r="AI3" s="85"/>
      <c r="AJ3" s="85"/>
      <c r="AK3" s="85"/>
      <c r="AL3" s="85"/>
      <c r="AM3" s="85">
        <f>AO13</f>
        <v>43221</v>
      </c>
      <c r="AN3" s="85"/>
      <c r="AO3" s="85"/>
      <c r="AP3" s="85"/>
      <c r="AQ3" s="85"/>
      <c r="AR3" s="85"/>
      <c r="AS3" s="85"/>
      <c r="AT3" s="85"/>
      <c r="AU3" s="85"/>
      <c r="AV3" s="85">
        <f>AX13</f>
        <v>43252</v>
      </c>
      <c r="AW3" s="85"/>
      <c r="AX3" s="85"/>
      <c r="AY3" s="85"/>
      <c r="AZ3" s="85"/>
      <c r="BA3" s="85"/>
      <c r="BB3" s="85"/>
      <c r="BC3" s="85"/>
      <c r="BD3" s="85"/>
      <c r="BE3" s="85">
        <f>BG13</f>
        <v>43282</v>
      </c>
      <c r="BF3" s="85"/>
      <c r="BG3" s="85"/>
      <c r="BH3" s="85"/>
      <c r="BI3" s="85"/>
      <c r="BJ3" s="85"/>
      <c r="BK3" s="85"/>
      <c r="BL3" s="85"/>
      <c r="BM3" s="85"/>
      <c r="BN3" s="85">
        <f>BP13</f>
        <v>43313</v>
      </c>
      <c r="BO3" s="85"/>
      <c r="BP3" s="85"/>
      <c r="BQ3" s="85"/>
      <c r="BR3" s="85"/>
      <c r="BS3" s="85"/>
      <c r="BT3" s="85"/>
      <c r="BU3" s="85"/>
      <c r="BV3" s="85"/>
      <c r="BW3" s="85">
        <f>BY13</f>
        <v>43344</v>
      </c>
      <c r="BX3" s="85"/>
      <c r="BY3" s="85"/>
      <c r="BZ3" s="85"/>
      <c r="CA3" s="85"/>
      <c r="CB3" s="85"/>
      <c r="CC3" s="85"/>
      <c r="CD3" s="85"/>
      <c r="CE3" s="85"/>
      <c r="CF3" s="85">
        <f>CH13</f>
        <v>43374</v>
      </c>
      <c r="CG3" s="85"/>
      <c r="CH3" s="85"/>
      <c r="CI3" s="85"/>
      <c r="CJ3" s="85"/>
      <c r="CK3" s="85"/>
      <c r="CL3" s="85"/>
      <c r="CM3" s="85"/>
      <c r="CN3" s="85"/>
      <c r="CO3" s="85">
        <f>CQ13</f>
        <v>43405</v>
      </c>
      <c r="CP3" s="85"/>
      <c r="CQ3" s="85"/>
      <c r="CR3" s="85"/>
      <c r="CS3" s="85"/>
      <c r="CT3" s="85"/>
      <c r="CU3" s="85"/>
      <c r="CV3" s="85"/>
      <c r="CW3" s="85"/>
      <c r="CX3" s="85">
        <f>CZ13</f>
        <v>43435</v>
      </c>
      <c r="CY3" s="85"/>
      <c r="CZ3" s="85"/>
      <c r="DA3" s="85"/>
      <c r="DB3" s="85"/>
      <c r="DC3" s="85"/>
      <c r="DD3" s="85"/>
      <c r="DE3" s="85"/>
      <c r="DF3" s="85"/>
    </row>
    <row r="4" spans="1:110" ht="30.75" customHeight="1" thickBot="1" x14ac:dyDescent="0.3">
      <c r="A4" s="74">
        <v>2018</v>
      </c>
      <c r="C4" s="4" t="s">
        <v>0</v>
      </c>
      <c r="D4" s="4"/>
      <c r="E4" s="19">
        <f>E15</f>
        <v>43094</v>
      </c>
      <c r="F4" s="19">
        <f t="shared" ref="F4:K4" si="0">E4+1</f>
        <v>43095</v>
      </c>
      <c r="G4" s="19">
        <f t="shared" si="0"/>
        <v>43096</v>
      </c>
      <c r="H4" s="19">
        <f t="shared" si="0"/>
        <v>43097</v>
      </c>
      <c r="I4" s="19">
        <f t="shared" si="0"/>
        <v>43098</v>
      </c>
      <c r="J4" s="19">
        <f t="shared" si="0"/>
        <v>43099</v>
      </c>
      <c r="K4" s="19">
        <f t="shared" si="0"/>
        <v>43100</v>
      </c>
      <c r="L4" s="4" t="s">
        <v>0</v>
      </c>
      <c r="M4" s="4"/>
      <c r="N4" s="19">
        <f>N15</f>
        <v>43129</v>
      </c>
      <c r="O4" s="19">
        <f t="shared" ref="O4:O10" si="1">N4+1</f>
        <v>43130</v>
      </c>
      <c r="P4" s="19">
        <f t="shared" ref="P4:P10" si="2">O4+1</f>
        <v>43131</v>
      </c>
      <c r="Q4" s="19">
        <f t="shared" ref="Q4:Q10" si="3">P4+1</f>
        <v>43132</v>
      </c>
      <c r="R4" s="19">
        <f t="shared" ref="R4:R10" si="4">Q4+1</f>
        <v>43133</v>
      </c>
      <c r="S4" s="19">
        <f t="shared" ref="S4:S10" si="5">R4+1</f>
        <v>43134</v>
      </c>
      <c r="T4" s="19">
        <f t="shared" ref="T4:T10" si="6">S4+1</f>
        <v>43135</v>
      </c>
      <c r="U4" s="4" t="s">
        <v>0</v>
      </c>
      <c r="V4" s="4"/>
      <c r="W4" s="19">
        <f>W15</f>
        <v>43157</v>
      </c>
      <c r="X4" s="19">
        <f t="shared" ref="X4:AC5" si="7">W4+1</f>
        <v>43158</v>
      </c>
      <c r="Y4" s="19">
        <f t="shared" si="7"/>
        <v>43159</v>
      </c>
      <c r="Z4" s="19">
        <f t="shared" si="7"/>
        <v>43160</v>
      </c>
      <c r="AA4" s="19">
        <f t="shared" si="7"/>
        <v>43161</v>
      </c>
      <c r="AB4" s="19">
        <f t="shared" si="7"/>
        <v>43162</v>
      </c>
      <c r="AC4" s="19">
        <f t="shared" si="7"/>
        <v>43163</v>
      </c>
      <c r="AD4" s="4" t="s">
        <v>0</v>
      </c>
      <c r="AE4" s="4"/>
      <c r="AF4" s="19">
        <f>AF15</f>
        <v>43185</v>
      </c>
      <c r="AG4" s="19">
        <f t="shared" ref="AG4:AL5" si="8">AF4+1</f>
        <v>43186</v>
      </c>
      <c r="AH4" s="19">
        <f t="shared" si="8"/>
        <v>43187</v>
      </c>
      <c r="AI4" s="19">
        <f t="shared" si="8"/>
        <v>43188</v>
      </c>
      <c r="AJ4" s="19">
        <f t="shared" si="8"/>
        <v>43189</v>
      </c>
      <c r="AK4" s="19">
        <f t="shared" si="8"/>
        <v>43190</v>
      </c>
      <c r="AL4" s="19">
        <f t="shared" si="8"/>
        <v>43191</v>
      </c>
      <c r="AM4" s="4" t="s">
        <v>0</v>
      </c>
      <c r="AN4" s="4"/>
      <c r="AO4" s="19">
        <f>AO15</f>
        <v>43220</v>
      </c>
      <c r="AP4" s="19">
        <f t="shared" ref="AP4:AU5" si="9">AO4+1</f>
        <v>43221</v>
      </c>
      <c r="AQ4" s="19">
        <f t="shared" si="9"/>
        <v>43222</v>
      </c>
      <c r="AR4" s="19">
        <f t="shared" si="9"/>
        <v>43223</v>
      </c>
      <c r="AS4" s="19">
        <f t="shared" si="9"/>
        <v>43224</v>
      </c>
      <c r="AT4" s="19">
        <f t="shared" si="9"/>
        <v>43225</v>
      </c>
      <c r="AU4" s="19">
        <f t="shared" si="9"/>
        <v>43226</v>
      </c>
      <c r="AV4" s="4" t="s">
        <v>0</v>
      </c>
      <c r="AW4" s="4"/>
      <c r="AX4" s="19">
        <f>AX15</f>
        <v>43248</v>
      </c>
      <c r="AY4" s="19">
        <f t="shared" ref="AY4:BD5" si="10">AX4+1</f>
        <v>43249</v>
      </c>
      <c r="AZ4" s="19">
        <f t="shared" si="10"/>
        <v>43250</v>
      </c>
      <c r="BA4" s="19">
        <f t="shared" si="10"/>
        <v>43251</v>
      </c>
      <c r="BB4" s="19">
        <f t="shared" si="10"/>
        <v>43252</v>
      </c>
      <c r="BC4" s="19">
        <f t="shared" si="10"/>
        <v>43253</v>
      </c>
      <c r="BD4" s="19">
        <f t="shared" si="10"/>
        <v>43254</v>
      </c>
      <c r="BE4" s="4" t="s">
        <v>0</v>
      </c>
      <c r="BF4" s="4"/>
      <c r="BG4" s="19">
        <f>BG15</f>
        <v>43276</v>
      </c>
      <c r="BH4" s="19">
        <f t="shared" ref="BH4:BM5" si="11">BG4+1</f>
        <v>43277</v>
      </c>
      <c r="BI4" s="19">
        <f t="shared" si="11"/>
        <v>43278</v>
      </c>
      <c r="BJ4" s="19">
        <f t="shared" si="11"/>
        <v>43279</v>
      </c>
      <c r="BK4" s="19">
        <f t="shared" si="11"/>
        <v>43280</v>
      </c>
      <c r="BL4" s="19">
        <f t="shared" si="11"/>
        <v>43281</v>
      </c>
      <c r="BM4" s="19">
        <f t="shared" si="11"/>
        <v>43282</v>
      </c>
      <c r="BN4" s="4" t="s">
        <v>0</v>
      </c>
      <c r="BO4" s="4"/>
      <c r="BP4" s="19">
        <f>BP15</f>
        <v>43311</v>
      </c>
      <c r="BQ4" s="19">
        <f t="shared" ref="BQ4:BV5" si="12">BP4+1</f>
        <v>43312</v>
      </c>
      <c r="BR4" s="19">
        <f t="shared" si="12"/>
        <v>43313</v>
      </c>
      <c r="BS4" s="19">
        <f t="shared" si="12"/>
        <v>43314</v>
      </c>
      <c r="BT4" s="19">
        <f t="shared" si="12"/>
        <v>43315</v>
      </c>
      <c r="BU4" s="19">
        <f t="shared" si="12"/>
        <v>43316</v>
      </c>
      <c r="BV4" s="19">
        <f t="shared" si="12"/>
        <v>43317</v>
      </c>
      <c r="BW4" s="4" t="s">
        <v>0</v>
      </c>
      <c r="BX4" s="4"/>
      <c r="BY4" s="19">
        <f>BY15</f>
        <v>43339</v>
      </c>
      <c r="BZ4" s="19">
        <f t="shared" ref="BZ4:CE5" si="13">BY4+1</f>
        <v>43340</v>
      </c>
      <c r="CA4" s="19">
        <f t="shared" si="13"/>
        <v>43341</v>
      </c>
      <c r="CB4" s="19">
        <f t="shared" si="13"/>
        <v>43342</v>
      </c>
      <c r="CC4" s="19">
        <f t="shared" si="13"/>
        <v>43343</v>
      </c>
      <c r="CD4" s="19">
        <f t="shared" si="13"/>
        <v>43344</v>
      </c>
      <c r="CE4" s="19">
        <f t="shared" si="13"/>
        <v>43345</v>
      </c>
      <c r="CF4" s="4" t="s">
        <v>0</v>
      </c>
      <c r="CG4" s="4"/>
      <c r="CH4" s="19">
        <f>CH15</f>
        <v>43367</v>
      </c>
      <c r="CI4" s="19">
        <f t="shared" ref="CI4:CN5" si="14">CH4+1</f>
        <v>43368</v>
      </c>
      <c r="CJ4" s="19">
        <f t="shared" si="14"/>
        <v>43369</v>
      </c>
      <c r="CK4" s="19">
        <f t="shared" si="14"/>
        <v>43370</v>
      </c>
      <c r="CL4" s="19">
        <f t="shared" si="14"/>
        <v>43371</v>
      </c>
      <c r="CM4" s="19">
        <f t="shared" si="14"/>
        <v>43372</v>
      </c>
      <c r="CN4" s="19">
        <f t="shared" si="14"/>
        <v>43373</v>
      </c>
      <c r="CO4" s="4" t="s">
        <v>0</v>
      </c>
      <c r="CP4" s="4"/>
      <c r="CQ4" s="19">
        <f>CQ15</f>
        <v>43402</v>
      </c>
      <c r="CR4" s="19">
        <f t="shared" ref="CR4:CW5" si="15">CQ4+1</f>
        <v>43403</v>
      </c>
      <c r="CS4" s="19">
        <f t="shared" si="15"/>
        <v>43404</v>
      </c>
      <c r="CT4" s="19">
        <f t="shared" si="15"/>
        <v>43405</v>
      </c>
      <c r="CU4" s="19">
        <f t="shared" si="15"/>
        <v>43406</v>
      </c>
      <c r="CV4" s="19">
        <f t="shared" si="15"/>
        <v>43407</v>
      </c>
      <c r="CW4" s="19">
        <f t="shared" si="15"/>
        <v>43408</v>
      </c>
      <c r="CX4" s="4" t="s">
        <v>0</v>
      </c>
      <c r="CY4" s="4"/>
      <c r="CZ4" s="19">
        <f>CZ15</f>
        <v>43430</v>
      </c>
      <c r="DA4" s="19">
        <f t="shared" ref="DA4:DF5" si="16">CZ4+1</f>
        <v>43431</v>
      </c>
      <c r="DB4" s="19">
        <f t="shared" si="16"/>
        <v>43432</v>
      </c>
      <c r="DC4" s="19">
        <f t="shared" si="16"/>
        <v>43433</v>
      </c>
      <c r="DD4" s="19">
        <f t="shared" si="16"/>
        <v>43434</v>
      </c>
      <c r="DE4" s="19">
        <f t="shared" si="16"/>
        <v>43435</v>
      </c>
      <c r="DF4" s="19">
        <f t="shared" si="16"/>
        <v>43436</v>
      </c>
    </row>
    <row r="5" spans="1:110" s="2" customFormat="1" ht="36" customHeight="1" x14ac:dyDescent="0.25">
      <c r="C5" s="7">
        <f t="shared" ref="C5:C10" si="17">(F5-WEEKDAY(F5-1)+4-(TRUNC(DATE(YEAR(F5-WEEKDAY(F5-1)+4),1,2)/7)*7-2))/7</f>
        <v>52</v>
      </c>
      <c r="D5" s="5"/>
      <c r="E5" s="6">
        <f>E15</f>
        <v>43094</v>
      </c>
      <c r="F5" s="6">
        <f t="shared" ref="F5:K10" si="18">E5+1</f>
        <v>43095</v>
      </c>
      <c r="G5" s="6">
        <f t="shared" si="18"/>
        <v>43096</v>
      </c>
      <c r="H5" s="6">
        <f t="shared" si="18"/>
        <v>43097</v>
      </c>
      <c r="I5" s="6">
        <f t="shared" si="18"/>
        <v>43098</v>
      </c>
      <c r="J5" s="6">
        <f t="shared" si="18"/>
        <v>43099</v>
      </c>
      <c r="K5" s="6">
        <f t="shared" si="18"/>
        <v>43100</v>
      </c>
      <c r="L5" s="7">
        <f>(O5-WEEKDAY(O5-1)+4-(TRUNC(DATE(YEAR(O5-WEEKDAY(O5-1)+4),1,2)/7)*7-2))/7</f>
        <v>5</v>
      </c>
      <c r="M5" s="5"/>
      <c r="N5" s="6">
        <f>N15</f>
        <v>43129</v>
      </c>
      <c r="O5" s="6">
        <f t="shared" si="1"/>
        <v>43130</v>
      </c>
      <c r="P5" s="6">
        <f t="shared" si="2"/>
        <v>43131</v>
      </c>
      <c r="Q5" s="6">
        <f t="shared" si="3"/>
        <v>43132</v>
      </c>
      <c r="R5" s="6">
        <f t="shared" si="4"/>
        <v>43133</v>
      </c>
      <c r="S5" s="6">
        <f t="shared" si="5"/>
        <v>43134</v>
      </c>
      <c r="T5" s="6">
        <f t="shared" si="6"/>
        <v>43135</v>
      </c>
      <c r="U5" s="7">
        <f t="shared" ref="U5:U10" si="19">(X5-WEEKDAY(X5-1)+4-(TRUNC(DATE(YEAR(X5-WEEKDAY(X5-1)+4),1,2)/7)*7-2))/7</f>
        <v>9</v>
      </c>
      <c r="V5" s="5"/>
      <c r="W5" s="6">
        <f>W15</f>
        <v>43157</v>
      </c>
      <c r="X5" s="6">
        <f t="shared" si="7"/>
        <v>43158</v>
      </c>
      <c r="Y5" s="6">
        <f t="shared" si="7"/>
        <v>43159</v>
      </c>
      <c r="Z5" s="6">
        <f t="shared" si="7"/>
        <v>43160</v>
      </c>
      <c r="AA5" s="6">
        <f t="shared" si="7"/>
        <v>43161</v>
      </c>
      <c r="AB5" s="6">
        <f t="shared" si="7"/>
        <v>43162</v>
      </c>
      <c r="AC5" s="6">
        <f t="shared" si="7"/>
        <v>43163</v>
      </c>
      <c r="AD5" s="7">
        <f t="shared" ref="AD5:AD10" si="20">(AG5-WEEKDAY(AG5-1)+4-(TRUNC(DATE(YEAR(AG5-WEEKDAY(AG5-1)+4),1,2)/7)*7-2))/7</f>
        <v>13</v>
      </c>
      <c r="AE5" s="5"/>
      <c r="AF5" s="6">
        <f>AF15</f>
        <v>43185</v>
      </c>
      <c r="AG5" s="6">
        <f t="shared" si="8"/>
        <v>43186</v>
      </c>
      <c r="AH5" s="6">
        <f t="shared" si="8"/>
        <v>43187</v>
      </c>
      <c r="AI5" s="6">
        <f t="shared" si="8"/>
        <v>43188</v>
      </c>
      <c r="AJ5" s="6">
        <f t="shared" si="8"/>
        <v>43189</v>
      </c>
      <c r="AK5" s="6">
        <f t="shared" si="8"/>
        <v>43190</v>
      </c>
      <c r="AL5" s="6">
        <f t="shared" si="8"/>
        <v>43191</v>
      </c>
      <c r="AM5" s="7">
        <f t="shared" ref="AM5:AM10" si="21">(AP5-WEEKDAY(AP5-1)+4-(TRUNC(DATE(YEAR(AP5-WEEKDAY(AP5-1)+4),1,2)/7)*7-2))/7</f>
        <v>18</v>
      </c>
      <c r="AN5" s="5"/>
      <c r="AO5" s="6">
        <f>AO15</f>
        <v>43220</v>
      </c>
      <c r="AP5" s="6">
        <f t="shared" si="9"/>
        <v>43221</v>
      </c>
      <c r="AQ5" s="6">
        <f t="shared" si="9"/>
        <v>43222</v>
      </c>
      <c r="AR5" s="6">
        <f t="shared" si="9"/>
        <v>43223</v>
      </c>
      <c r="AS5" s="6">
        <f t="shared" si="9"/>
        <v>43224</v>
      </c>
      <c r="AT5" s="6">
        <f t="shared" si="9"/>
        <v>43225</v>
      </c>
      <c r="AU5" s="6">
        <f t="shared" si="9"/>
        <v>43226</v>
      </c>
      <c r="AV5" s="7">
        <f t="shared" ref="AV5:AV10" si="22">(AY5-WEEKDAY(AY5-1)+4-(TRUNC(DATE(YEAR(AY5-WEEKDAY(AY5-1)+4),1,2)/7)*7-2))/7</f>
        <v>22</v>
      </c>
      <c r="AW5" s="5"/>
      <c r="AX5" s="6">
        <f>AX15</f>
        <v>43248</v>
      </c>
      <c r="AY5" s="6">
        <f t="shared" si="10"/>
        <v>43249</v>
      </c>
      <c r="AZ5" s="6">
        <f t="shared" si="10"/>
        <v>43250</v>
      </c>
      <c r="BA5" s="6">
        <f t="shared" si="10"/>
        <v>43251</v>
      </c>
      <c r="BB5" s="6">
        <f t="shared" si="10"/>
        <v>43252</v>
      </c>
      <c r="BC5" s="6">
        <f t="shared" si="10"/>
        <v>43253</v>
      </c>
      <c r="BD5" s="6">
        <f t="shared" si="10"/>
        <v>43254</v>
      </c>
      <c r="BE5" s="7">
        <f t="shared" ref="BE5:BE10" si="23">(BH5-WEEKDAY(BH5-1)+4-(TRUNC(DATE(YEAR(BH5-WEEKDAY(BH5-1)+4),1,2)/7)*7-2))/7</f>
        <v>26</v>
      </c>
      <c r="BF5" s="5"/>
      <c r="BG5" s="6">
        <f>BG15</f>
        <v>43276</v>
      </c>
      <c r="BH5" s="6">
        <f t="shared" si="11"/>
        <v>43277</v>
      </c>
      <c r="BI5" s="6">
        <f t="shared" si="11"/>
        <v>43278</v>
      </c>
      <c r="BJ5" s="6">
        <f t="shared" si="11"/>
        <v>43279</v>
      </c>
      <c r="BK5" s="6">
        <f t="shared" si="11"/>
        <v>43280</v>
      </c>
      <c r="BL5" s="6">
        <f t="shared" si="11"/>
        <v>43281</v>
      </c>
      <c r="BM5" s="6">
        <f t="shared" si="11"/>
        <v>43282</v>
      </c>
      <c r="BN5" s="7">
        <f t="shared" ref="BN5:BN10" si="24">(BQ5-WEEKDAY(BQ5-1)+4-(TRUNC(DATE(YEAR(BQ5-WEEKDAY(BQ5-1)+4),1,2)/7)*7-2))/7</f>
        <v>31</v>
      </c>
      <c r="BO5" s="5"/>
      <c r="BP5" s="6">
        <f>BP15</f>
        <v>43311</v>
      </c>
      <c r="BQ5" s="6">
        <f t="shared" si="12"/>
        <v>43312</v>
      </c>
      <c r="BR5" s="6">
        <f t="shared" si="12"/>
        <v>43313</v>
      </c>
      <c r="BS5" s="6">
        <f t="shared" si="12"/>
        <v>43314</v>
      </c>
      <c r="BT5" s="6">
        <f t="shared" si="12"/>
        <v>43315</v>
      </c>
      <c r="BU5" s="6">
        <f t="shared" si="12"/>
        <v>43316</v>
      </c>
      <c r="BV5" s="6">
        <f t="shared" si="12"/>
        <v>43317</v>
      </c>
      <c r="BW5" s="7">
        <f t="shared" ref="BW5:BW10" si="25">(BZ5-WEEKDAY(BZ5-1)+4-(TRUNC(DATE(YEAR(BZ5-WEEKDAY(BZ5-1)+4),1,2)/7)*7-2))/7</f>
        <v>35</v>
      </c>
      <c r="BX5" s="5"/>
      <c r="BY5" s="6">
        <f>BY15</f>
        <v>43339</v>
      </c>
      <c r="BZ5" s="6">
        <f t="shared" si="13"/>
        <v>43340</v>
      </c>
      <c r="CA5" s="6">
        <f t="shared" si="13"/>
        <v>43341</v>
      </c>
      <c r="CB5" s="6">
        <f t="shared" si="13"/>
        <v>43342</v>
      </c>
      <c r="CC5" s="6">
        <f t="shared" si="13"/>
        <v>43343</v>
      </c>
      <c r="CD5" s="6">
        <f t="shared" si="13"/>
        <v>43344</v>
      </c>
      <c r="CE5" s="6">
        <f t="shared" si="13"/>
        <v>43345</v>
      </c>
      <c r="CF5" s="7">
        <f t="shared" ref="CF5:CF10" si="26">(CI5-WEEKDAY(CI5-1)+4-(TRUNC(DATE(YEAR(CI5-WEEKDAY(CI5-1)+4),1,2)/7)*7-2))/7</f>
        <v>39</v>
      </c>
      <c r="CG5" s="5"/>
      <c r="CH5" s="6">
        <f>CH15</f>
        <v>43367</v>
      </c>
      <c r="CI5" s="6">
        <f t="shared" si="14"/>
        <v>43368</v>
      </c>
      <c r="CJ5" s="6">
        <f t="shared" si="14"/>
        <v>43369</v>
      </c>
      <c r="CK5" s="6">
        <f t="shared" si="14"/>
        <v>43370</v>
      </c>
      <c r="CL5" s="6">
        <f t="shared" si="14"/>
        <v>43371</v>
      </c>
      <c r="CM5" s="6">
        <f t="shared" si="14"/>
        <v>43372</v>
      </c>
      <c r="CN5" s="6">
        <f t="shared" si="14"/>
        <v>43373</v>
      </c>
      <c r="CO5" s="7">
        <f t="shared" ref="CO5:CO10" si="27">(CR5-WEEKDAY(CR5-1)+4-(TRUNC(DATE(YEAR(CR5-WEEKDAY(CR5-1)+4),1,2)/7)*7-2))/7</f>
        <v>44</v>
      </c>
      <c r="CP5" s="5"/>
      <c r="CQ5" s="6">
        <f>CQ15</f>
        <v>43402</v>
      </c>
      <c r="CR5" s="6">
        <f t="shared" si="15"/>
        <v>43403</v>
      </c>
      <c r="CS5" s="6">
        <f t="shared" si="15"/>
        <v>43404</v>
      </c>
      <c r="CT5" s="6">
        <f t="shared" si="15"/>
        <v>43405</v>
      </c>
      <c r="CU5" s="6">
        <f t="shared" si="15"/>
        <v>43406</v>
      </c>
      <c r="CV5" s="6">
        <f t="shared" si="15"/>
        <v>43407</v>
      </c>
      <c r="CW5" s="6">
        <f t="shared" si="15"/>
        <v>43408</v>
      </c>
      <c r="CX5" s="7">
        <f t="shared" ref="CX5:CX10" si="28">(DA5-WEEKDAY(DA5-1)+4-(TRUNC(DATE(YEAR(DA5-WEEKDAY(DA5-1)+4),1,2)/7)*7-2))/7</f>
        <v>48</v>
      </c>
      <c r="CY5" s="5"/>
      <c r="CZ5" s="6">
        <f>CZ15</f>
        <v>43430</v>
      </c>
      <c r="DA5" s="6">
        <f t="shared" si="16"/>
        <v>43431</v>
      </c>
      <c r="DB5" s="6">
        <f t="shared" si="16"/>
        <v>43432</v>
      </c>
      <c r="DC5" s="6">
        <f t="shared" si="16"/>
        <v>43433</v>
      </c>
      <c r="DD5" s="6">
        <f t="shared" si="16"/>
        <v>43434</v>
      </c>
      <c r="DE5" s="6">
        <f t="shared" si="16"/>
        <v>43435</v>
      </c>
      <c r="DF5" s="6">
        <f t="shared" si="16"/>
        <v>43436</v>
      </c>
    </row>
    <row r="6" spans="1:110" s="2" customFormat="1" ht="36" customHeight="1" x14ac:dyDescent="0.25">
      <c r="C6" s="7">
        <f t="shared" si="17"/>
        <v>1</v>
      </c>
      <c r="D6" s="5"/>
      <c r="E6" s="6">
        <f>E5+7</f>
        <v>43101</v>
      </c>
      <c r="F6" s="6">
        <f t="shared" si="18"/>
        <v>43102</v>
      </c>
      <c r="G6" s="6">
        <f t="shared" si="18"/>
        <v>43103</v>
      </c>
      <c r="H6" s="6">
        <f t="shared" si="18"/>
        <v>43104</v>
      </c>
      <c r="I6" s="6">
        <f t="shared" si="18"/>
        <v>43105</v>
      </c>
      <c r="J6" s="6">
        <f t="shared" si="18"/>
        <v>43106</v>
      </c>
      <c r="K6" s="6">
        <f t="shared" si="18"/>
        <v>43107</v>
      </c>
      <c r="L6" s="7">
        <f t="shared" ref="L6:L10" si="29">(O6-WEEKDAY(O6-1)+4-(TRUNC(DATE(YEAR(O6-WEEKDAY(O6-1)+4),1,2)/7)*7-2))/7</f>
        <v>6</v>
      </c>
      <c r="M6" s="5"/>
      <c r="N6" s="6">
        <f>N5+7</f>
        <v>43136</v>
      </c>
      <c r="O6" s="6">
        <f t="shared" si="1"/>
        <v>43137</v>
      </c>
      <c r="P6" s="6">
        <f t="shared" si="2"/>
        <v>43138</v>
      </c>
      <c r="Q6" s="6">
        <f t="shared" si="3"/>
        <v>43139</v>
      </c>
      <c r="R6" s="6">
        <f t="shared" si="4"/>
        <v>43140</v>
      </c>
      <c r="S6" s="6">
        <f t="shared" si="5"/>
        <v>43141</v>
      </c>
      <c r="T6" s="6">
        <f t="shared" si="6"/>
        <v>43142</v>
      </c>
      <c r="U6" s="7">
        <f t="shared" si="19"/>
        <v>10</v>
      </c>
      <c r="V6" s="5"/>
      <c r="W6" s="6">
        <f>W5+7</f>
        <v>43164</v>
      </c>
      <c r="X6" s="6">
        <f t="shared" ref="X6:X10" si="30">W6+1</f>
        <v>43165</v>
      </c>
      <c r="Y6" s="6">
        <f t="shared" ref="Y6:Y10" si="31">X6+1</f>
        <v>43166</v>
      </c>
      <c r="Z6" s="6">
        <f t="shared" ref="Z6:Z10" si="32">Y6+1</f>
        <v>43167</v>
      </c>
      <c r="AA6" s="6">
        <f t="shared" ref="AA6:AA10" si="33">Z6+1</f>
        <v>43168</v>
      </c>
      <c r="AB6" s="6">
        <f t="shared" ref="AB6:AB10" si="34">AA6+1</f>
        <v>43169</v>
      </c>
      <c r="AC6" s="6">
        <f t="shared" ref="AC6:AC10" si="35">AB6+1</f>
        <v>43170</v>
      </c>
      <c r="AD6" s="7">
        <f t="shared" si="20"/>
        <v>14</v>
      </c>
      <c r="AE6" s="5"/>
      <c r="AF6" s="6">
        <f>AF5+7</f>
        <v>43192</v>
      </c>
      <c r="AG6" s="6">
        <f t="shared" ref="AG6:AG10" si="36">AF6+1</f>
        <v>43193</v>
      </c>
      <c r="AH6" s="6">
        <f t="shared" ref="AH6:AH10" si="37">AG6+1</f>
        <v>43194</v>
      </c>
      <c r="AI6" s="6">
        <f t="shared" ref="AI6:AI10" si="38">AH6+1</f>
        <v>43195</v>
      </c>
      <c r="AJ6" s="6">
        <f t="shared" ref="AJ6:AJ10" si="39">AI6+1</f>
        <v>43196</v>
      </c>
      <c r="AK6" s="6">
        <f t="shared" ref="AK6:AK10" si="40">AJ6+1</f>
        <v>43197</v>
      </c>
      <c r="AL6" s="6">
        <f t="shared" ref="AL6:AL10" si="41">AK6+1</f>
        <v>43198</v>
      </c>
      <c r="AM6" s="7">
        <f t="shared" si="21"/>
        <v>19</v>
      </c>
      <c r="AN6" s="5"/>
      <c r="AO6" s="6">
        <f>AO5+7</f>
        <v>43227</v>
      </c>
      <c r="AP6" s="6">
        <f t="shared" ref="AP6:AP10" si="42">AO6+1</f>
        <v>43228</v>
      </c>
      <c r="AQ6" s="6">
        <f t="shared" ref="AQ6:AQ10" si="43">AP6+1</f>
        <v>43229</v>
      </c>
      <c r="AR6" s="6">
        <f t="shared" ref="AR6:AR10" si="44">AQ6+1</f>
        <v>43230</v>
      </c>
      <c r="AS6" s="6">
        <f t="shared" ref="AS6:AS10" si="45">AR6+1</f>
        <v>43231</v>
      </c>
      <c r="AT6" s="6">
        <f t="shared" ref="AT6:AT10" si="46">AS6+1</f>
        <v>43232</v>
      </c>
      <c r="AU6" s="6">
        <f t="shared" ref="AU6:AU10" si="47">AT6+1</f>
        <v>43233</v>
      </c>
      <c r="AV6" s="7">
        <f t="shared" si="22"/>
        <v>23</v>
      </c>
      <c r="AW6" s="5"/>
      <c r="AX6" s="6">
        <f>AX5+7</f>
        <v>43255</v>
      </c>
      <c r="AY6" s="6">
        <f t="shared" ref="AY6:AY10" si="48">AX6+1</f>
        <v>43256</v>
      </c>
      <c r="AZ6" s="6">
        <f t="shared" ref="AZ6:AZ10" si="49">AY6+1</f>
        <v>43257</v>
      </c>
      <c r="BA6" s="6">
        <f t="shared" ref="BA6:BA10" si="50">AZ6+1</f>
        <v>43258</v>
      </c>
      <c r="BB6" s="6">
        <f t="shared" ref="BB6:BB10" si="51">BA6+1</f>
        <v>43259</v>
      </c>
      <c r="BC6" s="6">
        <f t="shared" ref="BC6:BC10" si="52">BB6+1</f>
        <v>43260</v>
      </c>
      <c r="BD6" s="6">
        <f t="shared" ref="BD6:BD10" si="53">BC6+1</f>
        <v>43261</v>
      </c>
      <c r="BE6" s="7">
        <f t="shared" si="23"/>
        <v>27</v>
      </c>
      <c r="BF6" s="5"/>
      <c r="BG6" s="6">
        <f>BG5+7</f>
        <v>43283</v>
      </c>
      <c r="BH6" s="6">
        <f t="shared" ref="BH6:BH10" si="54">BG6+1</f>
        <v>43284</v>
      </c>
      <c r="BI6" s="6">
        <f t="shared" ref="BI6:BI10" si="55">BH6+1</f>
        <v>43285</v>
      </c>
      <c r="BJ6" s="6">
        <f t="shared" ref="BJ6:BJ10" si="56">BI6+1</f>
        <v>43286</v>
      </c>
      <c r="BK6" s="6">
        <f t="shared" ref="BK6:BK10" si="57">BJ6+1</f>
        <v>43287</v>
      </c>
      <c r="BL6" s="6">
        <f t="shared" ref="BL6:BL10" si="58">BK6+1</f>
        <v>43288</v>
      </c>
      <c r="BM6" s="6">
        <f t="shared" ref="BM6:BM10" si="59">BL6+1</f>
        <v>43289</v>
      </c>
      <c r="BN6" s="7">
        <f t="shared" si="24"/>
        <v>32</v>
      </c>
      <c r="BO6" s="5"/>
      <c r="BP6" s="6">
        <f>BP5+7</f>
        <v>43318</v>
      </c>
      <c r="BQ6" s="6">
        <f t="shared" ref="BQ6:BQ10" si="60">BP6+1</f>
        <v>43319</v>
      </c>
      <c r="BR6" s="6">
        <f t="shared" ref="BR6:BR10" si="61">BQ6+1</f>
        <v>43320</v>
      </c>
      <c r="BS6" s="6">
        <f t="shared" ref="BS6:BS10" si="62">BR6+1</f>
        <v>43321</v>
      </c>
      <c r="BT6" s="6">
        <f t="shared" ref="BT6:BT10" si="63">BS6+1</f>
        <v>43322</v>
      </c>
      <c r="BU6" s="6">
        <f t="shared" ref="BU6:BU10" si="64">BT6+1</f>
        <v>43323</v>
      </c>
      <c r="BV6" s="6">
        <f t="shared" ref="BV6:BV10" si="65">BU6+1</f>
        <v>43324</v>
      </c>
      <c r="BW6" s="7">
        <f t="shared" si="25"/>
        <v>36</v>
      </c>
      <c r="BX6" s="5"/>
      <c r="BY6" s="6">
        <f>BY5+7</f>
        <v>43346</v>
      </c>
      <c r="BZ6" s="6">
        <f t="shared" ref="BZ6:BZ10" si="66">BY6+1</f>
        <v>43347</v>
      </c>
      <c r="CA6" s="6">
        <f t="shared" ref="CA6:CA10" si="67">BZ6+1</f>
        <v>43348</v>
      </c>
      <c r="CB6" s="6">
        <f t="shared" ref="CB6:CB10" si="68">CA6+1</f>
        <v>43349</v>
      </c>
      <c r="CC6" s="6">
        <f t="shared" ref="CC6:CC10" si="69">CB6+1</f>
        <v>43350</v>
      </c>
      <c r="CD6" s="6">
        <f t="shared" ref="CD6:CD10" si="70">CC6+1</f>
        <v>43351</v>
      </c>
      <c r="CE6" s="6">
        <f t="shared" ref="CE6:CE10" si="71">CD6+1</f>
        <v>43352</v>
      </c>
      <c r="CF6" s="7">
        <f t="shared" si="26"/>
        <v>40</v>
      </c>
      <c r="CG6" s="5"/>
      <c r="CH6" s="6">
        <f>CH5+7</f>
        <v>43374</v>
      </c>
      <c r="CI6" s="6">
        <f t="shared" ref="CI6:CI10" si="72">CH6+1</f>
        <v>43375</v>
      </c>
      <c r="CJ6" s="6">
        <f t="shared" ref="CJ6:CJ10" si="73">CI6+1</f>
        <v>43376</v>
      </c>
      <c r="CK6" s="6">
        <f t="shared" ref="CK6:CK10" si="74">CJ6+1</f>
        <v>43377</v>
      </c>
      <c r="CL6" s="6">
        <f t="shared" ref="CL6:CL10" si="75">CK6+1</f>
        <v>43378</v>
      </c>
      <c r="CM6" s="6">
        <f t="shared" ref="CM6:CM10" si="76">CL6+1</f>
        <v>43379</v>
      </c>
      <c r="CN6" s="6">
        <f t="shared" ref="CN6:CN10" si="77">CM6+1</f>
        <v>43380</v>
      </c>
      <c r="CO6" s="7">
        <f t="shared" si="27"/>
        <v>45</v>
      </c>
      <c r="CP6" s="5"/>
      <c r="CQ6" s="6">
        <f>CQ5+7</f>
        <v>43409</v>
      </c>
      <c r="CR6" s="6">
        <f t="shared" ref="CR6:CR10" si="78">CQ6+1</f>
        <v>43410</v>
      </c>
      <c r="CS6" s="6">
        <f t="shared" ref="CS6:CS10" si="79">CR6+1</f>
        <v>43411</v>
      </c>
      <c r="CT6" s="6">
        <f t="shared" ref="CT6:CT10" si="80">CS6+1</f>
        <v>43412</v>
      </c>
      <c r="CU6" s="6">
        <f t="shared" ref="CU6:CU10" si="81">CT6+1</f>
        <v>43413</v>
      </c>
      <c r="CV6" s="6">
        <f t="shared" ref="CV6:CV10" si="82">CU6+1</f>
        <v>43414</v>
      </c>
      <c r="CW6" s="6">
        <f t="shared" ref="CW6:CW10" si="83">CV6+1</f>
        <v>43415</v>
      </c>
      <c r="CX6" s="7">
        <f t="shared" si="28"/>
        <v>49</v>
      </c>
      <c r="CY6" s="5"/>
      <c r="CZ6" s="6">
        <f>CZ5+7</f>
        <v>43437</v>
      </c>
      <c r="DA6" s="6">
        <f t="shared" ref="DA6:DA10" si="84">CZ6+1</f>
        <v>43438</v>
      </c>
      <c r="DB6" s="6">
        <f t="shared" ref="DB6:DB10" si="85">DA6+1</f>
        <v>43439</v>
      </c>
      <c r="DC6" s="6">
        <f t="shared" ref="DC6:DC10" si="86">DB6+1</f>
        <v>43440</v>
      </c>
      <c r="DD6" s="6">
        <f t="shared" ref="DD6:DD10" si="87">DC6+1</f>
        <v>43441</v>
      </c>
      <c r="DE6" s="6">
        <f t="shared" ref="DE6:DE10" si="88">DD6+1</f>
        <v>43442</v>
      </c>
      <c r="DF6" s="6">
        <f t="shared" ref="DF6:DF10" si="89">DE6+1</f>
        <v>43443</v>
      </c>
    </row>
    <row r="7" spans="1:110" s="2" customFormat="1" ht="36" customHeight="1" x14ac:dyDescent="0.25">
      <c r="C7" s="7">
        <f t="shared" si="17"/>
        <v>2</v>
      </c>
      <c r="D7" s="5"/>
      <c r="E7" s="6">
        <f>E6+7</f>
        <v>43108</v>
      </c>
      <c r="F7" s="6">
        <f t="shared" si="18"/>
        <v>43109</v>
      </c>
      <c r="G7" s="6">
        <f t="shared" si="18"/>
        <v>43110</v>
      </c>
      <c r="H7" s="6">
        <f t="shared" si="18"/>
        <v>43111</v>
      </c>
      <c r="I7" s="6">
        <f t="shared" si="18"/>
        <v>43112</v>
      </c>
      <c r="J7" s="6">
        <f t="shared" si="18"/>
        <v>43113</v>
      </c>
      <c r="K7" s="6">
        <f t="shared" si="18"/>
        <v>43114</v>
      </c>
      <c r="L7" s="7">
        <f t="shared" si="29"/>
        <v>7</v>
      </c>
      <c r="M7" s="5"/>
      <c r="N7" s="6">
        <f>N6+7</f>
        <v>43143</v>
      </c>
      <c r="O7" s="6">
        <f t="shared" si="1"/>
        <v>43144</v>
      </c>
      <c r="P7" s="6">
        <f t="shared" si="2"/>
        <v>43145</v>
      </c>
      <c r="Q7" s="6">
        <f t="shared" si="3"/>
        <v>43146</v>
      </c>
      <c r="R7" s="6">
        <f t="shared" si="4"/>
        <v>43147</v>
      </c>
      <c r="S7" s="6">
        <f t="shared" si="5"/>
        <v>43148</v>
      </c>
      <c r="T7" s="6">
        <f t="shared" si="6"/>
        <v>43149</v>
      </c>
      <c r="U7" s="7">
        <f t="shared" si="19"/>
        <v>11</v>
      </c>
      <c r="V7" s="5"/>
      <c r="W7" s="6">
        <f>W6+7</f>
        <v>43171</v>
      </c>
      <c r="X7" s="6">
        <f t="shared" si="30"/>
        <v>43172</v>
      </c>
      <c r="Y7" s="6">
        <f t="shared" si="31"/>
        <v>43173</v>
      </c>
      <c r="Z7" s="6">
        <f t="shared" si="32"/>
        <v>43174</v>
      </c>
      <c r="AA7" s="6">
        <f t="shared" si="33"/>
        <v>43175</v>
      </c>
      <c r="AB7" s="6">
        <f t="shared" si="34"/>
        <v>43176</v>
      </c>
      <c r="AC7" s="6">
        <f t="shared" si="35"/>
        <v>43177</v>
      </c>
      <c r="AD7" s="7">
        <f t="shared" si="20"/>
        <v>15</v>
      </c>
      <c r="AE7" s="5"/>
      <c r="AF7" s="6">
        <f>AF6+7</f>
        <v>43199</v>
      </c>
      <c r="AG7" s="6">
        <f t="shared" si="36"/>
        <v>43200</v>
      </c>
      <c r="AH7" s="6">
        <f t="shared" si="37"/>
        <v>43201</v>
      </c>
      <c r="AI7" s="6">
        <f t="shared" si="38"/>
        <v>43202</v>
      </c>
      <c r="AJ7" s="6">
        <f t="shared" si="39"/>
        <v>43203</v>
      </c>
      <c r="AK7" s="6">
        <f t="shared" si="40"/>
        <v>43204</v>
      </c>
      <c r="AL7" s="6">
        <f t="shared" si="41"/>
        <v>43205</v>
      </c>
      <c r="AM7" s="7">
        <f t="shared" si="21"/>
        <v>20</v>
      </c>
      <c r="AN7" s="5"/>
      <c r="AO7" s="6">
        <f>AO6+7</f>
        <v>43234</v>
      </c>
      <c r="AP7" s="6">
        <f t="shared" si="42"/>
        <v>43235</v>
      </c>
      <c r="AQ7" s="6">
        <f t="shared" si="43"/>
        <v>43236</v>
      </c>
      <c r="AR7" s="6">
        <f t="shared" si="44"/>
        <v>43237</v>
      </c>
      <c r="AS7" s="6">
        <f t="shared" si="45"/>
        <v>43238</v>
      </c>
      <c r="AT7" s="6">
        <f t="shared" si="46"/>
        <v>43239</v>
      </c>
      <c r="AU7" s="6">
        <f t="shared" si="47"/>
        <v>43240</v>
      </c>
      <c r="AV7" s="7">
        <f t="shared" si="22"/>
        <v>24</v>
      </c>
      <c r="AW7" s="5"/>
      <c r="AX7" s="6">
        <f>AX6+7</f>
        <v>43262</v>
      </c>
      <c r="AY7" s="6">
        <f t="shared" si="48"/>
        <v>43263</v>
      </c>
      <c r="AZ7" s="6">
        <f t="shared" si="49"/>
        <v>43264</v>
      </c>
      <c r="BA7" s="6">
        <f t="shared" si="50"/>
        <v>43265</v>
      </c>
      <c r="BB7" s="6">
        <f t="shared" si="51"/>
        <v>43266</v>
      </c>
      <c r="BC7" s="6">
        <f t="shared" si="52"/>
        <v>43267</v>
      </c>
      <c r="BD7" s="6">
        <f t="shared" si="53"/>
        <v>43268</v>
      </c>
      <c r="BE7" s="7">
        <f t="shared" si="23"/>
        <v>28</v>
      </c>
      <c r="BF7" s="5"/>
      <c r="BG7" s="6">
        <f>BG6+7</f>
        <v>43290</v>
      </c>
      <c r="BH7" s="6">
        <f t="shared" si="54"/>
        <v>43291</v>
      </c>
      <c r="BI7" s="6">
        <f t="shared" si="55"/>
        <v>43292</v>
      </c>
      <c r="BJ7" s="6">
        <f t="shared" si="56"/>
        <v>43293</v>
      </c>
      <c r="BK7" s="6">
        <f t="shared" si="57"/>
        <v>43294</v>
      </c>
      <c r="BL7" s="6">
        <f t="shared" si="58"/>
        <v>43295</v>
      </c>
      <c r="BM7" s="6">
        <f t="shared" si="59"/>
        <v>43296</v>
      </c>
      <c r="BN7" s="7">
        <f t="shared" si="24"/>
        <v>33</v>
      </c>
      <c r="BO7" s="5"/>
      <c r="BP7" s="6">
        <f>BP6+7</f>
        <v>43325</v>
      </c>
      <c r="BQ7" s="6">
        <f t="shared" si="60"/>
        <v>43326</v>
      </c>
      <c r="BR7" s="6">
        <f t="shared" si="61"/>
        <v>43327</v>
      </c>
      <c r="BS7" s="6">
        <f t="shared" si="62"/>
        <v>43328</v>
      </c>
      <c r="BT7" s="6">
        <f t="shared" si="63"/>
        <v>43329</v>
      </c>
      <c r="BU7" s="6">
        <f t="shared" si="64"/>
        <v>43330</v>
      </c>
      <c r="BV7" s="6">
        <f t="shared" si="65"/>
        <v>43331</v>
      </c>
      <c r="BW7" s="7">
        <f t="shared" si="25"/>
        <v>37</v>
      </c>
      <c r="BX7" s="5"/>
      <c r="BY7" s="6">
        <f>BY6+7</f>
        <v>43353</v>
      </c>
      <c r="BZ7" s="6">
        <f t="shared" si="66"/>
        <v>43354</v>
      </c>
      <c r="CA7" s="6">
        <f t="shared" si="67"/>
        <v>43355</v>
      </c>
      <c r="CB7" s="6">
        <f t="shared" si="68"/>
        <v>43356</v>
      </c>
      <c r="CC7" s="6">
        <f t="shared" si="69"/>
        <v>43357</v>
      </c>
      <c r="CD7" s="6">
        <f t="shared" si="70"/>
        <v>43358</v>
      </c>
      <c r="CE7" s="6">
        <f t="shared" si="71"/>
        <v>43359</v>
      </c>
      <c r="CF7" s="7">
        <f t="shared" si="26"/>
        <v>41</v>
      </c>
      <c r="CG7" s="5"/>
      <c r="CH7" s="6">
        <f>CH6+7</f>
        <v>43381</v>
      </c>
      <c r="CI7" s="6">
        <f t="shared" si="72"/>
        <v>43382</v>
      </c>
      <c r="CJ7" s="6">
        <f t="shared" si="73"/>
        <v>43383</v>
      </c>
      <c r="CK7" s="6">
        <f t="shared" si="74"/>
        <v>43384</v>
      </c>
      <c r="CL7" s="6">
        <f t="shared" si="75"/>
        <v>43385</v>
      </c>
      <c r="CM7" s="6">
        <f t="shared" si="76"/>
        <v>43386</v>
      </c>
      <c r="CN7" s="6">
        <f t="shared" si="77"/>
        <v>43387</v>
      </c>
      <c r="CO7" s="7">
        <f t="shared" si="27"/>
        <v>46</v>
      </c>
      <c r="CP7" s="5"/>
      <c r="CQ7" s="6">
        <f>CQ6+7</f>
        <v>43416</v>
      </c>
      <c r="CR7" s="6">
        <f t="shared" si="78"/>
        <v>43417</v>
      </c>
      <c r="CS7" s="6">
        <f t="shared" si="79"/>
        <v>43418</v>
      </c>
      <c r="CT7" s="6">
        <f t="shared" si="80"/>
        <v>43419</v>
      </c>
      <c r="CU7" s="6">
        <f t="shared" si="81"/>
        <v>43420</v>
      </c>
      <c r="CV7" s="6">
        <f t="shared" si="82"/>
        <v>43421</v>
      </c>
      <c r="CW7" s="6">
        <f t="shared" si="83"/>
        <v>43422</v>
      </c>
      <c r="CX7" s="7">
        <f t="shared" si="28"/>
        <v>50</v>
      </c>
      <c r="CY7" s="5"/>
      <c r="CZ7" s="6">
        <f>CZ6+7</f>
        <v>43444</v>
      </c>
      <c r="DA7" s="6">
        <f t="shared" si="84"/>
        <v>43445</v>
      </c>
      <c r="DB7" s="6">
        <f t="shared" si="85"/>
        <v>43446</v>
      </c>
      <c r="DC7" s="6">
        <f t="shared" si="86"/>
        <v>43447</v>
      </c>
      <c r="DD7" s="6">
        <f t="shared" si="87"/>
        <v>43448</v>
      </c>
      <c r="DE7" s="6">
        <f t="shared" si="88"/>
        <v>43449</v>
      </c>
      <c r="DF7" s="6">
        <f t="shared" si="89"/>
        <v>43450</v>
      </c>
    </row>
    <row r="8" spans="1:110" s="2" customFormat="1" ht="36" customHeight="1" x14ac:dyDescent="0.25">
      <c r="C8" s="7">
        <f t="shared" si="17"/>
        <v>3</v>
      </c>
      <c r="D8" s="5"/>
      <c r="E8" s="6">
        <f>E7+7</f>
        <v>43115</v>
      </c>
      <c r="F8" s="6">
        <f t="shared" si="18"/>
        <v>43116</v>
      </c>
      <c r="G8" s="6">
        <f t="shared" si="18"/>
        <v>43117</v>
      </c>
      <c r="H8" s="6">
        <f t="shared" si="18"/>
        <v>43118</v>
      </c>
      <c r="I8" s="6">
        <f t="shared" si="18"/>
        <v>43119</v>
      </c>
      <c r="J8" s="6">
        <f t="shared" si="18"/>
        <v>43120</v>
      </c>
      <c r="K8" s="6">
        <f t="shared" si="18"/>
        <v>43121</v>
      </c>
      <c r="L8" s="7">
        <f t="shared" si="29"/>
        <v>8</v>
      </c>
      <c r="M8" s="5"/>
      <c r="N8" s="6">
        <f>N7+7</f>
        <v>43150</v>
      </c>
      <c r="O8" s="6">
        <f t="shared" si="1"/>
        <v>43151</v>
      </c>
      <c r="P8" s="6">
        <f t="shared" si="2"/>
        <v>43152</v>
      </c>
      <c r="Q8" s="6">
        <f t="shared" si="3"/>
        <v>43153</v>
      </c>
      <c r="R8" s="6">
        <f t="shared" si="4"/>
        <v>43154</v>
      </c>
      <c r="S8" s="6">
        <f t="shared" si="5"/>
        <v>43155</v>
      </c>
      <c r="T8" s="6">
        <f t="shared" si="6"/>
        <v>43156</v>
      </c>
      <c r="U8" s="7">
        <f t="shared" si="19"/>
        <v>12</v>
      </c>
      <c r="V8" s="5"/>
      <c r="W8" s="6">
        <f>W7+7</f>
        <v>43178</v>
      </c>
      <c r="X8" s="6">
        <f t="shared" si="30"/>
        <v>43179</v>
      </c>
      <c r="Y8" s="6">
        <f t="shared" si="31"/>
        <v>43180</v>
      </c>
      <c r="Z8" s="6">
        <f t="shared" si="32"/>
        <v>43181</v>
      </c>
      <c r="AA8" s="6">
        <f t="shared" si="33"/>
        <v>43182</v>
      </c>
      <c r="AB8" s="6">
        <f t="shared" si="34"/>
        <v>43183</v>
      </c>
      <c r="AC8" s="6">
        <f t="shared" si="35"/>
        <v>43184</v>
      </c>
      <c r="AD8" s="7">
        <f t="shared" si="20"/>
        <v>16</v>
      </c>
      <c r="AE8" s="5"/>
      <c r="AF8" s="6">
        <f>AF7+7</f>
        <v>43206</v>
      </c>
      <c r="AG8" s="6">
        <f t="shared" si="36"/>
        <v>43207</v>
      </c>
      <c r="AH8" s="6">
        <f t="shared" si="37"/>
        <v>43208</v>
      </c>
      <c r="AI8" s="6">
        <f t="shared" si="38"/>
        <v>43209</v>
      </c>
      <c r="AJ8" s="6">
        <f t="shared" si="39"/>
        <v>43210</v>
      </c>
      <c r="AK8" s="6">
        <f t="shared" si="40"/>
        <v>43211</v>
      </c>
      <c r="AL8" s="6">
        <f t="shared" si="41"/>
        <v>43212</v>
      </c>
      <c r="AM8" s="7">
        <f t="shared" si="21"/>
        <v>21</v>
      </c>
      <c r="AN8" s="5"/>
      <c r="AO8" s="6">
        <f>AO7+7</f>
        <v>43241</v>
      </c>
      <c r="AP8" s="6">
        <f t="shared" si="42"/>
        <v>43242</v>
      </c>
      <c r="AQ8" s="6">
        <f t="shared" si="43"/>
        <v>43243</v>
      </c>
      <c r="AR8" s="6">
        <f t="shared" si="44"/>
        <v>43244</v>
      </c>
      <c r="AS8" s="6">
        <f t="shared" si="45"/>
        <v>43245</v>
      </c>
      <c r="AT8" s="6">
        <f t="shared" si="46"/>
        <v>43246</v>
      </c>
      <c r="AU8" s="6">
        <f t="shared" si="47"/>
        <v>43247</v>
      </c>
      <c r="AV8" s="7">
        <f t="shared" si="22"/>
        <v>25</v>
      </c>
      <c r="AW8" s="5"/>
      <c r="AX8" s="6">
        <f>AX7+7</f>
        <v>43269</v>
      </c>
      <c r="AY8" s="6">
        <f t="shared" si="48"/>
        <v>43270</v>
      </c>
      <c r="AZ8" s="6">
        <f t="shared" si="49"/>
        <v>43271</v>
      </c>
      <c r="BA8" s="6">
        <f t="shared" si="50"/>
        <v>43272</v>
      </c>
      <c r="BB8" s="6">
        <f t="shared" si="51"/>
        <v>43273</v>
      </c>
      <c r="BC8" s="6">
        <f t="shared" si="52"/>
        <v>43274</v>
      </c>
      <c r="BD8" s="6">
        <f t="shared" si="53"/>
        <v>43275</v>
      </c>
      <c r="BE8" s="7">
        <f t="shared" si="23"/>
        <v>29</v>
      </c>
      <c r="BF8" s="5"/>
      <c r="BG8" s="6">
        <f>BG7+7</f>
        <v>43297</v>
      </c>
      <c r="BH8" s="6">
        <f t="shared" si="54"/>
        <v>43298</v>
      </c>
      <c r="BI8" s="6">
        <f t="shared" si="55"/>
        <v>43299</v>
      </c>
      <c r="BJ8" s="6">
        <f t="shared" si="56"/>
        <v>43300</v>
      </c>
      <c r="BK8" s="6">
        <f t="shared" si="57"/>
        <v>43301</v>
      </c>
      <c r="BL8" s="6">
        <f t="shared" si="58"/>
        <v>43302</v>
      </c>
      <c r="BM8" s="6">
        <f t="shared" si="59"/>
        <v>43303</v>
      </c>
      <c r="BN8" s="7">
        <f t="shared" si="24"/>
        <v>34</v>
      </c>
      <c r="BO8" s="5"/>
      <c r="BP8" s="6">
        <f>BP7+7</f>
        <v>43332</v>
      </c>
      <c r="BQ8" s="6">
        <f t="shared" si="60"/>
        <v>43333</v>
      </c>
      <c r="BR8" s="6">
        <f t="shared" si="61"/>
        <v>43334</v>
      </c>
      <c r="BS8" s="6">
        <f t="shared" si="62"/>
        <v>43335</v>
      </c>
      <c r="BT8" s="6">
        <f t="shared" si="63"/>
        <v>43336</v>
      </c>
      <c r="BU8" s="6">
        <f t="shared" si="64"/>
        <v>43337</v>
      </c>
      <c r="BV8" s="6">
        <f t="shared" si="65"/>
        <v>43338</v>
      </c>
      <c r="BW8" s="7">
        <f t="shared" si="25"/>
        <v>38</v>
      </c>
      <c r="BX8" s="5"/>
      <c r="BY8" s="6">
        <f>BY7+7</f>
        <v>43360</v>
      </c>
      <c r="BZ8" s="6">
        <f t="shared" si="66"/>
        <v>43361</v>
      </c>
      <c r="CA8" s="6">
        <f t="shared" si="67"/>
        <v>43362</v>
      </c>
      <c r="CB8" s="6">
        <f t="shared" si="68"/>
        <v>43363</v>
      </c>
      <c r="CC8" s="6">
        <f t="shared" si="69"/>
        <v>43364</v>
      </c>
      <c r="CD8" s="6">
        <f t="shared" si="70"/>
        <v>43365</v>
      </c>
      <c r="CE8" s="6">
        <f t="shared" si="71"/>
        <v>43366</v>
      </c>
      <c r="CF8" s="7">
        <f t="shared" si="26"/>
        <v>42</v>
      </c>
      <c r="CG8" s="5"/>
      <c r="CH8" s="6">
        <f>CH7+7</f>
        <v>43388</v>
      </c>
      <c r="CI8" s="6">
        <f t="shared" si="72"/>
        <v>43389</v>
      </c>
      <c r="CJ8" s="6">
        <f t="shared" si="73"/>
        <v>43390</v>
      </c>
      <c r="CK8" s="6">
        <f t="shared" si="74"/>
        <v>43391</v>
      </c>
      <c r="CL8" s="6">
        <f t="shared" si="75"/>
        <v>43392</v>
      </c>
      <c r="CM8" s="6">
        <f t="shared" si="76"/>
        <v>43393</v>
      </c>
      <c r="CN8" s="6">
        <f t="shared" si="77"/>
        <v>43394</v>
      </c>
      <c r="CO8" s="7">
        <f t="shared" si="27"/>
        <v>47</v>
      </c>
      <c r="CP8" s="5"/>
      <c r="CQ8" s="6">
        <f>CQ7+7</f>
        <v>43423</v>
      </c>
      <c r="CR8" s="6">
        <f t="shared" si="78"/>
        <v>43424</v>
      </c>
      <c r="CS8" s="6">
        <f t="shared" si="79"/>
        <v>43425</v>
      </c>
      <c r="CT8" s="6">
        <f t="shared" si="80"/>
        <v>43426</v>
      </c>
      <c r="CU8" s="6">
        <f t="shared" si="81"/>
        <v>43427</v>
      </c>
      <c r="CV8" s="6">
        <f t="shared" si="82"/>
        <v>43428</v>
      </c>
      <c r="CW8" s="6">
        <f t="shared" si="83"/>
        <v>43429</v>
      </c>
      <c r="CX8" s="7">
        <f t="shared" si="28"/>
        <v>51</v>
      </c>
      <c r="CY8" s="5"/>
      <c r="CZ8" s="6">
        <f>CZ7+7</f>
        <v>43451</v>
      </c>
      <c r="DA8" s="6">
        <f t="shared" si="84"/>
        <v>43452</v>
      </c>
      <c r="DB8" s="6">
        <f t="shared" si="85"/>
        <v>43453</v>
      </c>
      <c r="DC8" s="6">
        <f t="shared" si="86"/>
        <v>43454</v>
      </c>
      <c r="DD8" s="6">
        <f t="shared" si="87"/>
        <v>43455</v>
      </c>
      <c r="DE8" s="6">
        <f t="shared" si="88"/>
        <v>43456</v>
      </c>
      <c r="DF8" s="6">
        <f t="shared" si="89"/>
        <v>43457</v>
      </c>
    </row>
    <row r="9" spans="1:110" s="2" customFormat="1" ht="36" customHeight="1" x14ac:dyDescent="0.25">
      <c r="B9" s="3"/>
      <c r="C9" s="7">
        <f t="shared" si="17"/>
        <v>4</v>
      </c>
      <c r="D9" s="5"/>
      <c r="E9" s="6">
        <f>E8+7</f>
        <v>43122</v>
      </c>
      <c r="F9" s="6">
        <f t="shared" si="18"/>
        <v>43123</v>
      </c>
      <c r="G9" s="6">
        <f t="shared" si="18"/>
        <v>43124</v>
      </c>
      <c r="H9" s="6">
        <f t="shared" si="18"/>
        <v>43125</v>
      </c>
      <c r="I9" s="6">
        <f t="shared" si="18"/>
        <v>43126</v>
      </c>
      <c r="J9" s="6">
        <f t="shared" si="18"/>
        <v>43127</v>
      </c>
      <c r="K9" s="6">
        <f t="shared" si="18"/>
        <v>43128</v>
      </c>
      <c r="L9" s="7">
        <f t="shared" si="29"/>
        <v>9</v>
      </c>
      <c r="M9" s="5"/>
      <c r="N9" s="6">
        <f>N8+7</f>
        <v>43157</v>
      </c>
      <c r="O9" s="6">
        <f t="shared" si="1"/>
        <v>43158</v>
      </c>
      <c r="P9" s="6">
        <f t="shared" si="2"/>
        <v>43159</v>
      </c>
      <c r="Q9" s="6">
        <f t="shared" si="3"/>
        <v>43160</v>
      </c>
      <c r="R9" s="6">
        <f t="shared" si="4"/>
        <v>43161</v>
      </c>
      <c r="S9" s="6">
        <f t="shared" si="5"/>
        <v>43162</v>
      </c>
      <c r="T9" s="6">
        <f t="shared" si="6"/>
        <v>43163</v>
      </c>
      <c r="U9" s="7">
        <f t="shared" si="19"/>
        <v>13</v>
      </c>
      <c r="V9" s="5"/>
      <c r="W9" s="6">
        <f>W8+7</f>
        <v>43185</v>
      </c>
      <c r="X9" s="6">
        <f t="shared" si="30"/>
        <v>43186</v>
      </c>
      <c r="Y9" s="6">
        <f t="shared" si="31"/>
        <v>43187</v>
      </c>
      <c r="Z9" s="6">
        <f t="shared" si="32"/>
        <v>43188</v>
      </c>
      <c r="AA9" s="6">
        <f t="shared" si="33"/>
        <v>43189</v>
      </c>
      <c r="AB9" s="6">
        <f t="shared" si="34"/>
        <v>43190</v>
      </c>
      <c r="AC9" s="6">
        <f t="shared" si="35"/>
        <v>43191</v>
      </c>
      <c r="AD9" s="7">
        <f t="shared" si="20"/>
        <v>17</v>
      </c>
      <c r="AE9" s="5"/>
      <c r="AF9" s="6">
        <f>AF8+7</f>
        <v>43213</v>
      </c>
      <c r="AG9" s="6">
        <f t="shared" si="36"/>
        <v>43214</v>
      </c>
      <c r="AH9" s="6">
        <f t="shared" si="37"/>
        <v>43215</v>
      </c>
      <c r="AI9" s="6">
        <f t="shared" si="38"/>
        <v>43216</v>
      </c>
      <c r="AJ9" s="6">
        <f t="shared" si="39"/>
        <v>43217</v>
      </c>
      <c r="AK9" s="6">
        <f t="shared" si="40"/>
        <v>43218</v>
      </c>
      <c r="AL9" s="6">
        <f t="shared" si="41"/>
        <v>43219</v>
      </c>
      <c r="AM9" s="7">
        <f t="shared" si="21"/>
        <v>22</v>
      </c>
      <c r="AN9" s="5"/>
      <c r="AO9" s="6">
        <f>AO8+7</f>
        <v>43248</v>
      </c>
      <c r="AP9" s="6">
        <f t="shared" si="42"/>
        <v>43249</v>
      </c>
      <c r="AQ9" s="6">
        <f t="shared" si="43"/>
        <v>43250</v>
      </c>
      <c r="AR9" s="6">
        <f t="shared" si="44"/>
        <v>43251</v>
      </c>
      <c r="AS9" s="6">
        <f t="shared" si="45"/>
        <v>43252</v>
      </c>
      <c r="AT9" s="6">
        <f t="shared" si="46"/>
        <v>43253</v>
      </c>
      <c r="AU9" s="6">
        <f t="shared" si="47"/>
        <v>43254</v>
      </c>
      <c r="AV9" s="7">
        <f t="shared" si="22"/>
        <v>26</v>
      </c>
      <c r="AW9" s="5"/>
      <c r="AX9" s="6">
        <f>AX8+7</f>
        <v>43276</v>
      </c>
      <c r="AY9" s="6">
        <f t="shared" si="48"/>
        <v>43277</v>
      </c>
      <c r="AZ9" s="6">
        <f t="shared" si="49"/>
        <v>43278</v>
      </c>
      <c r="BA9" s="6">
        <f t="shared" si="50"/>
        <v>43279</v>
      </c>
      <c r="BB9" s="6">
        <f t="shared" si="51"/>
        <v>43280</v>
      </c>
      <c r="BC9" s="6">
        <f t="shared" si="52"/>
        <v>43281</v>
      </c>
      <c r="BD9" s="6">
        <f t="shared" si="53"/>
        <v>43282</v>
      </c>
      <c r="BE9" s="7">
        <f t="shared" si="23"/>
        <v>30</v>
      </c>
      <c r="BF9" s="5"/>
      <c r="BG9" s="6">
        <f>BG8+7</f>
        <v>43304</v>
      </c>
      <c r="BH9" s="6">
        <f t="shared" si="54"/>
        <v>43305</v>
      </c>
      <c r="BI9" s="6">
        <f t="shared" si="55"/>
        <v>43306</v>
      </c>
      <c r="BJ9" s="6">
        <f t="shared" si="56"/>
        <v>43307</v>
      </c>
      <c r="BK9" s="6">
        <f t="shared" si="57"/>
        <v>43308</v>
      </c>
      <c r="BL9" s="6">
        <f t="shared" si="58"/>
        <v>43309</v>
      </c>
      <c r="BM9" s="6">
        <f t="shared" si="59"/>
        <v>43310</v>
      </c>
      <c r="BN9" s="7">
        <f t="shared" si="24"/>
        <v>35</v>
      </c>
      <c r="BO9" s="5"/>
      <c r="BP9" s="6">
        <f>BP8+7</f>
        <v>43339</v>
      </c>
      <c r="BQ9" s="6">
        <f t="shared" si="60"/>
        <v>43340</v>
      </c>
      <c r="BR9" s="6">
        <f t="shared" si="61"/>
        <v>43341</v>
      </c>
      <c r="BS9" s="6">
        <f t="shared" si="62"/>
        <v>43342</v>
      </c>
      <c r="BT9" s="6">
        <f t="shared" si="63"/>
        <v>43343</v>
      </c>
      <c r="BU9" s="6">
        <f t="shared" si="64"/>
        <v>43344</v>
      </c>
      <c r="BV9" s="6">
        <f t="shared" si="65"/>
        <v>43345</v>
      </c>
      <c r="BW9" s="7">
        <f t="shared" si="25"/>
        <v>39</v>
      </c>
      <c r="BX9" s="5"/>
      <c r="BY9" s="6">
        <f>BY8+7</f>
        <v>43367</v>
      </c>
      <c r="BZ9" s="6">
        <f t="shared" si="66"/>
        <v>43368</v>
      </c>
      <c r="CA9" s="6">
        <f t="shared" si="67"/>
        <v>43369</v>
      </c>
      <c r="CB9" s="6">
        <f t="shared" si="68"/>
        <v>43370</v>
      </c>
      <c r="CC9" s="6">
        <f t="shared" si="69"/>
        <v>43371</v>
      </c>
      <c r="CD9" s="6">
        <f t="shared" si="70"/>
        <v>43372</v>
      </c>
      <c r="CE9" s="6">
        <f t="shared" si="71"/>
        <v>43373</v>
      </c>
      <c r="CF9" s="7">
        <f t="shared" si="26"/>
        <v>43</v>
      </c>
      <c r="CG9" s="5"/>
      <c r="CH9" s="6">
        <f>CH8+7</f>
        <v>43395</v>
      </c>
      <c r="CI9" s="6">
        <f t="shared" si="72"/>
        <v>43396</v>
      </c>
      <c r="CJ9" s="6">
        <f t="shared" si="73"/>
        <v>43397</v>
      </c>
      <c r="CK9" s="6">
        <f t="shared" si="74"/>
        <v>43398</v>
      </c>
      <c r="CL9" s="6">
        <f t="shared" si="75"/>
        <v>43399</v>
      </c>
      <c r="CM9" s="6">
        <f t="shared" si="76"/>
        <v>43400</v>
      </c>
      <c r="CN9" s="6">
        <f t="shared" si="77"/>
        <v>43401</v>
      </c>
      <c r="CO9" s="7">
        <f t="shared" si="27"/>
        <v>48</v>
      </c>
      <c r="CP9" s="5"/>
      <c r="CQ9" s="6">
        <f>CQ8+7</f>
        <v>43430</v>
      </c>
      <c r="CR9" s="6">
        <f t="shared" si="78"/>
        <v>43431</v>
      </c>
      <c r="CS9" s="6">
        <f t="shared" si="79"/>
        <v>43432</v>
      </c>
      <c r="CT9" s="6">
        <f t="shared" si="80"/>
        <v>43433</v>
      </c>
      <c r="CU9" s="6">
        <f t="shared" si="81"/>
        <v>43434</v>
      </c>
      <c r="CV9" s="6">
        <f t="shared" si="82"/>
        <v>43435</v>
      </c>
      <c r="CW9" s="6">
        <f t="shared" si="83"/>
        <v>43436</v>
      </c>
      <c r="CX9" s="7">
        <f t="shared" si="28"/>
        <v>52</v>
      </c>
      <c r="CY9" s="5"/>
      <c r="CZ9" s="6">
        <f>CZ8+7</f>
        <v>43458</v>
      </c>
      <c r="DA9" s="6">
        <f t="shared" si="84"/>
        <v>43459</v>
      </c>
      <c r="DB9" s="6">
        <f t="shared" si="85"/>
        <v>43460</v>
      </c>
      <c r="DC9" s="6">
        <f t="shared" si="86"/>
        <v>43461</v>
      </c>
      <c r="DD9" s="6">
        <f t="shared" si="87"/>
        <v>43462</v>
      </c>
      <c r="DE9" s="6">
        <f t="shared" si="88"/>
        <v>43463</v>
      </c>
      <c r="DF9" s="6">
        <f t="shared" si="89"/>
        <v>43464</v>
      </c>
    </row>
    <row r="10" spans="1:110" ht="36" customHeight="1" x14ac:dyDescent="0.25">
      <c r="A10" s="2"/>
      <c r="C10" s="7">
        <f t="shared" si="17"/>
        <v>5</v>
      </c>
      <c r="D10" s="5"/>
      <c r="E10" s="6">
        <f>E9+7</f>
        <v>43129</v>
      </c>
      <c r="F10" s="6">
        <f t="shared" si="18"/>
        <v>43130</v>
      </c>
      <c r="G10" s="6">
        <f t="shared" si="18"/>
        <v>43131</v>
      </c>
      <c r="H10" s="6">
        <f t="shared" si="18"/>
        <v>43132</v>
      </c>
      <c r="I10" s="6">
        <f t="shared" si="18"/>
        <v>43133</v>
      </c>
      <c r="J10" s="6">
        <f t="shared" si="18"/>
        <v>43134</v>
      </c>
      <c r="K10" s="6">
        <f t="shared" si="18"/>
        <v>43135</v>
      </c>
      <c r="L10" s="7">
        <f t="shared" si="29"/>
        <v>10</v>
      </c>
      <c r="M10" s="5"/>
      <c r="N10" s="6">
        <f>N9+7</f>
        <v>43164</v>
      </c>
      <c r="O10" s="6">
        <f t="shared" si="1"/>
        <v>43165</v>
      </c>
      <c r="P10" s="6">
        <f t="shared" si="2"/>
        <v>43166</v>
      </c>
      <c r="Q10" s="6">
        <f t="shared" si="3"/>
        <v>43167</v>
      </c>
      <c r="R10" s="6">
        <f t="shared" si="4"/>
        <v>43168</v>
      </c>
      <c r="S10" s="6">
        <f t="shared" si="5"/>
        <v>43169</v>
      </c>
      <c r="T10" s="6">
        <f t="shared" si="6"/>
        <v>43170</v>
      </c>
      <c r="U10" s="7">
        <f t="shared" si="19"/>
        <v>14</v>
      </c>
      <c r="V10" s="5"/>
      <c r="W10" s="6">
        <f>W9+7</f>
        <v>43192</v>
      </c>
      <c r="X10" s="6">
        <f t="shared" si="30"/>
        <v>43193</v>
      </c>
      <c r="Y10" s="6">
        <f t="shared" si="31"/>
        <v>43194</v>
      </c>
      <c r="Z10" s="6">
        <f t="shared" si="32"/>
        <v>43195</v>
      </c>
      <c r="AA10" s="6">
        <f t="shared" si="33"/>
        <v>43196</v>
      </c>
      <c r="AB10" s="6">
        <f t="shared" si="34"/>
        <v>43197</v>
      </c>
      <c r="AC10" s="6">
        <f t="shared" si="35"/>
        <v>43198</v>
      </c>
      <c r="AD10" s="7">
        <f t="shared" si="20"/>
        <v>18</v>
      </c>
      <c r="AE10" s="5"/>
      <c r="AF10" s="6">
        <f>AF9+7</f>
        <v>43220</v>
      </c>
      <c r="AG10" s="6">
        <f t="shared" si="36"/>
        <v>43221</v>
      </c>
      <c r="AH10" s="6">
        <f t="shared" si="37"/>
        <v>43222</v>
      </c>
      <c r="AI10" s="6">
        <f t="shared" si="38"/>
        <v>43223</v>
      </c>
      <c r="AJ10" s="6">
        <f t="shared" si="39"/>
        <v>43224</v>
      </c>
      <c r="AK10" s="6">
        <f t="shared" si="40"/>
        <v>43225</v>
      </c>
      <c r="AL10" s="6">
        <f t="shared" si="41"/>
        <v>43226</v>
      </c>
      <c r="AM10" s="7">
        <f t="shared" si="21"/>
        <v>23</v>
      </c>
      <c r="AN10" s="5"/>
      <c r="AO10" s="6">
        <f>AO9+7</f>
        <v>43255</v>
      </c>
      <c r="AP10" s="6">
        <f t="shared" si="42"/>
        <v>43256</v>
      </c>
      <c r="AQ10" s="6">
        <f t="shared" si="43"/>
        <v>43257</v>
      </c>
      <c r="AR10" s="6">
        <f t="shared" si="44"/>
        <v>43258</v>
      </c>
      <c r="AS10" s="6">
        <f t="shared" si="45"/>
        <v>43259</v>
      </c>
      <c r="AT10" s="6">
        <f t="shared" si="46"/>
        <v>43260</v>
      </c>
      <c r="AU10" s="6">
        <f t="shared" si="47"/>
        <v>43261</v>
      </c>
      <c r="AV10" s="7">
        <f t="shared" si="22"/>
        <v>27</v>
      </c>
      <c r="AW10" s="5"/>
      <c r="AX10" s="6">
        <f>AX9+7</f>
        <v>43283</v>
      </c>
      <c r="AY10" s="6">
        <f t="shared" si="48"/>
        <v>43284</v>
      </c>
      <c r="AZ10" s="6">
        <f t="shared" si="49"/>
        <v>43285</v>
      </c>
      <c r="BA10" s="6">
        <f t="shared" si="50"/>
        <v>43286</v>
      </c>
      <c r="BB10" s="6">
        <f t="shared" si="51"/>
        <v>43287</v>
      </c>
      <c r="BC10" s="6">
        <f t="shared" si="52"/>
        <v>43288</v>
      </c>
      <c r="BD10" s="6">
        <f t="shared" si="53"/>
        <v>43289</v>
      </c>
      <c r="BE10" s="7">
        <f t="shared" si="23"/>
        <v>31</v>
      </c>
      <c r="BF10" s="5"/>
      <c r="BG10" s="6">
        <f>BG9+7</f>
        <v>43311</v>
      </c>
      <c r="BH10" s="6">
        <f t="shared" si="54"/>
        <v>43312</v>
      </c>
      <c r="BI10" s="6">
        <f t="shared" si="55"/>
        <v>43313</v>
      </c>
      <c r="BJ10" s="6">
        <f t="shared" si="56"/>
        <v>43314</v>
      </c>
      <c r="BK10" s="6">
        <f t="shared" si="57"/>
        <v>43315</v>
      </c>
      <c r="BL10" s="6">
        <f t="shared" si="58"/>
        <v>43316</v>
      </c>
      <c r="BM10" s="6">
        <f t="shared" si="59"/>
        <v>43317</v>
      </c>
      <c r="BN10" s="7">
        <f t="shared" si="24"/>
        <v>36</v>
      </c>
      <c r="BO10" s="5"/>
      <c r="BP10" s="6">
        <f>BP9+7</f>
        <v>43346</v>
      </c>
      <c r="BQ10" s="6">
        <f t="shared" si="60"/>
        <v>43347</v>
      </c>
      <c r="BR10" s="6">
        <f t="shared" si="61"/>
        <v>43348</v>
      </c>
      <c r="BS10" s="6">
        <f t="shared" si="62"/>
        <v>43349</v>
      </c>
      <c r="BT10" s="6">
        <f t="shared" si="63"/>
        <v>43350</v>
      </c>
      <c r="BU10" s="6">
        <f t="shared" si="64"/>
        <v>43351</v>
      </c>
      <c r="BV10" s="6">
        <f t="shared" si="65"/>
        <v>43352</v>
      </c>
      <c r="BW10" s="7">
        <f t="shared" si="25"/>
        <v>40</v>
      </c>
      <c r="BX10" s="5"/>
      <c r="BY10" s="6">
        <f>BY9+7</f>
        <v>43374</v>
      </c>
      <c r="BZ10" s="6">
        <f t="shared" si="66"/>
        <v>43375</v>
      </c>
      <c r="CA10" s="6">
        <f t="shared" si="67"/>
        <v>43376</v>
      </c>
      <c r="CB10" s="6">
        <f t="shared" si="68"/>
        <v>43377</v>
      </c>
      <c r="CC10" s="6">
        <f t="shared" si="69"/>
        <v>43378</v>
      </c>
      <c r="CD10" s="6">
        <f t="shared" si="70"/>
        <v>43379</v>
      </c>
      <c r="CE10" s="6">
        <f t="shared" si="71"/>
        <v>43380</v>
      </c>
      <c r="CF10" s="7">
        <f t="shared" si="26"/>
        <v>44</v>
      </c>
      <c r="CG10" s="5"/>
      <c r="CH10" s="6">
        <f>CH9+7</f>
        <v>43402</v>
      </c>
      <c r="CI10" s="6">
        <f t="shared" si="72"/>
        <v>43403</v>
      </c>
      <c r="CJ10" s="6">
        <f t="shared" si="73"/>
        <v>43404</v>
      </c>
      <c r="CK10" s="6">
        <f t="shared" si="74"/>
        <v>43405</v>
      </c>
      <c r="CL10" s="6">
        <f t="shared" si="75"/>
        <v>43406</v>
      </c>
      <c r="CM10" s="6">
        <f t="shared" si="76"/>
        <v>43407</v>
      </c>
      <c r="CN10" s="6">
        <f t="shared" si="77"/>
        <v>43408</v>
      </c>
      <c r="CO10" s="7">
        <f t="shared" si="27"/>
        <v>49</v>
      </c>
      <c r="CP10" s="5"/>
      <c r="CQ10" s="6">
        <f>CQ9+7</f>
        <v>43437</v>
      </c>
      <c r="CR10" s="6">
        <f t="shared" si="78"/>
        <v>43438</v>
      </c>
      <c r="CS10" s="6">
        <f t="shared" si="79"/>
        <v>43439</v>
      </c>
      <c r="CT10" s="6">
        <f t="shared" si="80"/>
        <v>43440</v>
      </c>
      <c r="CU10" s="6">
        <f t="shared" si="81"/>
        <v>43441</v>
      </c>
      <c r="CV10" s="6">
        <f t="shared" si="82"/>
        <v>43442</v>
      </c>
      <c r="CW10" s="6">
        <f t="shared" si="83"/>
        <v>43443</v>
      </c>
      <c r="CX10" s="7">
        <f t="shared" si="28"/>
        <v>1</v>
      </c>
      <c r="CY10" s="5"/>
      <c r="CZ10" s="6">
        <f>CZ9+7</f>
        <v>43465</v>
      </c>
      <c r="DA10" s="6">
        <f t="shared" si="84"/>
        <v>43466</v>
      </c>
      <c r="DB10" s="6">
        <f t="shared" si="85"/>
        <v>43467</v>
      </c>
      <c r="DC10" s="6">
        <f t="shared" si="86"/>
        <v>43468</v>
      </c>
      <c r="DD10" s="6">
        <f t="shared" si="87"/>
        <v>43469</v>
      </c>
      <c r="DE10" s="6">
        <f t="shared" si="88"/>
        <v>43470</v>
      </c>
      <c r="DF10" s="6">
        <f t="shared" si="89"/>
        <v>43471</v>
      </c>
    </row>
    <row r="11" spans="1:110" ht="36" customHeight="1" x14ac:dyDescent="0.25"/>
    <row r="12" spans="1:110" x14ac:dyDescent="0.25">
      <c r="A12" s="18" t="s">
        <v>3</v>
      </c>
      <c r="E12" s="14">
        <v>1</v>
      </c>
      <c r="N12" s="14">
        <f>E12+1</f>
        <v>2</v>
      </c>
      <c r="W12" s="14">
        <f>N12+1</f>
        <v>3</v>
      </c>
      <c r="AF12" s="14">
        <f>W12+1</f>
        <v>4</v>
      </c>
      <c r="AO12" s="14">
        <f>AF12+1</f>
        <v>5</v>
      </c>
      <c r="AX12" s="14">
        <f>AO12+1</f>
        <v>6</v>
      </c>
      <c r="BG12" s="14">
        <f>AX12+1</f>
        <v>7</v>
      </c>
      <c r="BP12" s="14">
        <f>BG12+1</f>
        <v>8</v>
      </c>
      <c r="BY12" s="14">
        <f>BP12+1</f>
        <v>9</v>
      </c>
      <c r="CH12" s="14">
        <f>BY12+1</f>
        <v>10</v>
      </c>
      <c r="CQ12" s="14">
        <f>CH12+1</f>
        <v>11</v>
      </c>
      <c r="CZ12" s="14">
        <f>CQ12+1</f>
        <v>12</v>
      </c>
    </row>
    <row r="13" spans="1:110" x14ac:dyDescent="0.25">
      <c r="A13" s="18" t="s">
        <v>56</v>
      </c>
      <c r="E13" s="10">
        <f>DATE($A4,E12,1)</f>
        <v>43101</v>
      </c>
      <c r="F13" s="9"/>
      <c r="N13" s="10">
        <f>DATE($A4,N12,1)</f>
        <v>43132</v>
      </c>
      <c r="O13" s="9"/>
      <c r="W13" s="10">
        <f>DATE($A4,W12,1)</f>
        <v>43160</v>
      </c>
      <c r="X13" s="9"/>
      <c r="AF13" s="10">
        <f>DATE($A4,AF12,1)</f>
        <v>43191</v>
      </c>
      <c r="AG13" s="9"/>
      <c r="AO13" s="10">
        <f>DATE($A4,AO12,1)</f>
        <v>43221</v>
      </c>
      <c r="AP13" s="9"/>
      <c r="AX13" s="10">
        <f>DATE($A4,AX12,1)</f>
        <v>43252</v>
      </c>
      <c r="AY13" s="9"/>
      <c r="BG13" s="10">
        <f>DATE($A4,BG12,1)</f>
        <v>43282</v>
      </c>
      <c r="BH13" s="9"/>
      <c r="BP13" s="10">
        <f>DATE($A4,BP12,1)</f>
        <v>43313</v>
      </c>
      <c r="BQ13" s="9"/>
      <c r="BY13" s="10">
        <f>DATE($A4,BY12,1)</f>
        <v>43344</v>
      </c>
      <c r="BZ13" s="9"/>
      <c r="CH13" s="10">
        <f>DATE($A4,CH12,1)</f>
        <v>43374</v>
      </c>
      <c r="CI13" s="9"/>
      <c r="CQ13" s="10">
        <f>DATE($A4,CQ12,1)</f>
        <v>43405</v>
      </c>
      <c r="CR13" s="9"/>
      <c r="CZ13" s="10">
        <f>DATE($A4,CZ12,1)</f>
        <v>43435</v>
      </c>
      <c r="DA13" s="9"/>
    </row>
    <row r="14" spans="1:110" x14ac:dyDescent="0.25">
      <c r="A14" s="9" t="s">
        <v>6</v>
      </c>
      <c r="E14" s="10">
        <f>E13-WEEKDAY(E13,1)+2</f>
        <v>43101</v>
      </c>
      <c r="F14" s="9"/>
      <c r="N14" s="10">
        <f>N13-WEEKDAY(N13,1)+2</f>
        <v>43129</v>
      </c>
      <c r="O14" s="9"/>
      <c r="W14" s="10">
        <f>W13-WEEKDAY(W13,1)+2</f>
        <v>43157</v>
      </c>
      <c r="X14" s="9"/>
      <c r="AF14" s="10">
        <f>AF13-WEEKDAY(AF13,1)+2</f>
        <v>43192</v>
      </c>
      <c r="AG14" s="9"/>
      <c r="AO14" s="10">
        <f>AO13-WEEKDAY(AO13,1)+2</f>
        <v>43220</v>
      </c>
      <c r="AP14" s="9"/>
      <c r="AX14" s="10">
        <f>AX13-WEEKDAY(AX13,1)+2</f>
        <v>43248</v>
      </c>
      <c r="AY14" s="9"/>
      <c r="BG14" s="10">
        <f>BG13-WEEKDAY(BG13,1)+2</f>
        <v>43283</v>
      </c>
      <c r="BH14" s="9"/>
      <c r="BP14" s="10">
        <f>BP13-WEEKDAY(BP13,1)+2</f>
        <v>43311</v>
      </c>
      <c r="BQ14" s="9"/>
      <c r="BY14" s="10">
        <f>BY13-WEEKDAY(BY13,1)+2</f>
        <v>43339</v>
      </c>
      <c r="BZ14" s="9"/>
      <c r="CH14" s="10">
        <f>CH13-WEEKDAY(CH13,1)+2</f>
        <v>43374</v>
      </c>
      <c r="CI14" s="9"/>
      <c r="CQ14" s="10">
        <f>CQ13-WEEKDAY(CQ13,1)+2</f>
        <v>43402</v>
      </c>
      <c r="CR14" s="9"/>
      <c r="CZ14" s="10">
        <f>CZ13-WEEKDAY(CZ13,1)+2</f>
        <v>43430</v>
      </c>
      <c r="DA14" s="9"/>
    </row>
    <row r="15" spans="1:110" x14ac:dyDescent="0.25">
      <c r="A15" s="18" t="s">
        <v>5</v>
      </c>
      <c r="E15" s="11">
        <f>IF(DAY(E14)&lt;3,E14-7,E14)</f>
        <v>43094</v>
      </c>
      <c r="F15" s="9"/>
      <c r="N15" s="11">
        <f>IF(DAY(N14)&lt;3,N14-7,N14)</f>
        <v>43129</v>
      </c>
      <c r="O15" s="9"/>
      <c r="W15" s="11">
        <f>IF(DAY(W14)&lt;3,W14-7,W14)</f>
        <v>43157</v>
      </c>
      <c r="X15" s="9"/>
      <c r="AF15" s="11">
        <f>IF(DAY(AF14)&lt;3,AF14-7,AF14)</f>
        <v>43185</v>
      </c>
      <c r="AG15" s="9"/>
      <c r="AO15" s="11">
        <f>IF(DAY(AO14)&lt;3,AO14-7,AO14)</f>
        <v>43220</v>
      </c>
      <c r="AP15" s="9"/>
      <c r="AX15" s="11">
        <f>IF(DAY(AX14)&lt;3,AX14-7,AX14)</f>
        <v>43248</v>
      </c>
      <c r="AY15" s="9"/>
      <c r="BG15" s="11">
        <f>IF(DAY(BG14)&lt;3,BG14-7,BG14)</f>
        <v>43276</v>
      </c>
      <c r="BH15" s="9"/>
      <c r="BP15" s="11">
        <f>IF(DAY(BP14)&lt;3,BP14-7,BP14)</f>
        <v>43311</v>
      </c>
      <c r="BQ15" s="9"/>
      <c r="BY15" s="11">
        <f>IF(DAY(BY14)&lt;3,BY14-7,BY14)</f>
        <v>43339</v>
      </c>
      <c r="BZ15" s="9"/>
      <c r="CH15" s="11">
        <f>IF(DAY(CH14)&lt;3,CH14-7,CH14)</f>
        <v>43367</v>
      </c>
      <c r="CI15" s="9"/>
      <c r="CQ15" s="11">
        <f>IF(DAY(CQ14)&lt;3,CQ14-7,CQ14)</f>
        <v>43402</v>
      </c>
      <c r="CR15" s="9"/>
      <c r="CZ15" s="11">
        <f>IF(DAY(CZ14)&lt;3,CZ14-7,CZ14)</f>
        <v>43430</v>
      </c>
      <c r="DA15" s="9"/>
    </row>
    <row r="17" spans="3:20" x14ac:dyDescent="0.25">
      <c r="E17" s="21"/>
      <c r="F17" s="21"/>
      <c r="G17" s="21"/>
      <c r="H17" s="21"/>
      <c r="I17" s="21"/>
      <c r="J17" s="21"/>
      <c r="K17" s="21"/>
      <c r="N17" s="21"/>
      <c r="O17" s="21"/>
      <c r="P17" s="21"/>
      <c r="Q17" s="21"/>
      <c r="R17" s="21"/>
      <c r="S17" s="21"/>
      <c r="T17" s="21"/>
    </row>
    <row r="18" spans="3:20" x14ac:dyDescent="0.25">
      <c r="C18" s="7"/>
      <c r="E18" s="21"/>
      <c r="F18" s="21"/>
      <c r="G18" s="21"/>
      <c r="H18" s="21"/>
      <c r="I18" s="21"/>
      <c r="J18" s="21"/>
      <c r="K18" s="21"/>
      <c r="L18" s="7"/>
      <c r="N18" s="21"/>
      <c r="O18" s="21"/>
      <c r="P18" s="21"/>
      <c r="Q18" s="21"/>
      <c r="R18" s="21"/>
      <c r="S18" s="21"/>
      <c r="T18" s="21"/>
    </row>
    <row r="19" spans="3:20" x14ac:dyDescent="0.25">
      <c r="E19" s="21"/>
      <c r="F19" s="21"/>
      <c r="G19" s="21"/>
      <c r="H19" s="21"/>
      <c r="I19" s="21"/>
      <c r="J19" s="21"/>
      <c r="K19" s="21"/>
      <c r="N19" s="21"/>
      <c r="O19" s="21"/>
      <c r="P19" s="21"/>
      <c r="Q19" s="21"/>
      <c r="R19" s="21"/>
      <c r="S19" s="21"/>
      <c r="T19" s="21"/>
    </row>
    <row r="20" spans="3:20" x14ac:dyDescent="0.25">
      <c r="E20" s="21"/>
      <c r="F20" s="21"/>
      <c r="G20" s="21"/>
      <c r="H20" s="21"/>
      <c r="I20" s="21"/>
      <c r="J20" s="21"/>
      <c r="K20" s="21"/>
      <c r="N20" s="21"/>
      <c r="O20" s="21"/>
      <c r="P20" s="21"/>
      <c r="Q20" s="21"/>
      <c r="R20" s="21"/>
      <c r="S20" s="21"/>
      <c r="T20" s="21"/>
    </row>
    <row r="21" spans="3:20" x14ac:dyDescent="0.25">
      <c r="E21" s="21"/>
      <c r="F21" s="21"/>
      <c r="G21" s="21"/>
      <c r="H21" s="21"/>
      <c r="I21" s="21"/>
      <c r="J21" s="21"/>
      <c r="K21" s="21"/>
      <c r="N21" s="21"/>
      <c r="O21" s="21"/>
      <c r="P21" s="21"/>
      <c r="Q21" s="21"/>
      <c r="R21" s="21"/>
      <c r="S21" s="21"/>
      <c r="T21" s="21"/>
    </row>
    <row r="22" spans="3:20" x14ac:dyDescent="0.25">
      <c r="E22" s="21"/>
      <c r="F22" s="21"/>
      <c r="G22" s="21"/>
      <c r="H22" s="21"/>
      <c r="I22" s="21"/>
      <c r="J22" s="21"/>
      <c r="K22" s="21"/>
      <c r="N22" s="21"/>
      <c r="O22" s="21"/>
      <c r="P22" s="21"/>
      <c r="Q22" s="21"/>
      <c r="R22" s="21"/>
      <c r="S22" s="21"/>
      <c r="T22" s="21"/>
    </row>
    <row r="23" spans="3:20" x14ac:dyDescent="0.25">
      <c r="E23" s="21"/>
      <c r="F23" s="21"/>
      <c r="G23" s="21"/>
      <c r="H23" s="21"/>
      <c r="I23" s="21"/>
      <c r="J23" s="21"/>
      <c r="K23" s="21"/>
      <c r="N23" s="21"/>
      <c r="O23" s="21"/>
      <c r="P23" s="21"/>
      <c r="Q23" s="21"/>
      <c r="R23" s="21"/>
      <c r="S23" s="21"/>
      <c r="T23" s="21"/>
    </row>
    <row r="24" spans="3:20" x14ac:dyDescent="0.25">
      <c r="E24" s="21"/>
      <c r="F24" s="21"/>
      <c r="G24" s="21"/>
      <c r="H24" s="21"/>
      <c r="I24" s="21"/>
      <c r="J24" s="21"/>
      <c r="K24" s="21"/>
      <c r="N24" s="21"/>
      <c r="O24" s="21"/>
      <c r="P24" s="21"/>
      <c r="Q24" s="21"/>
      <c r="R24" s="21"/>
      <c r="S24" s="21"/>
      <c r="T24" s="21"/>
    </row>
    <row r="25" spans="3:20" x14ac:dyDescent="0.25">
      <c r="E25" s="20"/>
      <c r="N25" s="20"/>
    </row>
  </sheetData>
  <mergeCells count="23">
    <mergeCell ref="CO1:CW1"/>
    <mergeCell ref="C3:K3"/>
    <mergeCell ref="AV3:BD3"/>
    <mergeCell ref="L3:T3"/>
    <mergeCell ref="U3:AC3"/>
    <mergeCell ref="AD3:AL3"/>
    <mergeCell ref="AM3:AU3"/>
    <mergeCell ref="CX1:DF1"/>
    <mergeCell ref="L1:T1"/>
    <mergeCell ref="U1:AC1"/>
    <mergeCell ref="CX3:DF3"/>
    <mergeCell ref="BW3:CE3"/>
    <mergeCell ref="CF3:CN3"/>
    <mergeCell ref="CO3:CW3"/>
    <mergeCell ref="BE3:BM3"/>
    <mergeCell ref="BN3:BV3"/>
    <mergeCell ref="AD1:AL1"/>
    <mergeCell ref="AM1:AU1"/>
    <mergeCell ref="AV1:BD1"/>
    <mergeCell ref="BE1:BM1"/>
    <mergeCell ref="BN1:BV1"/>
    <mergeCell ref="BW1:CE1"/>
    <mergeCell ref="CF1:CN1"/>
  </mergeCells>
  <conditionalFormatting sqref="W5:AC10">
    <cfRule type="expression" dxfId="24" priority="25" stopIfTrue="1">
      <formula>MONTH(W5)&lt;&gt;$W$12</formula>
    </cfRule>
  </conditionalFormatting>
  <conditionalFormatting sqref="AF5:AL10">
    <cfRule type="expression" dxfId="23" priority="24" stopIfTrue="1">
      <formula>MONTH(AF5)&lt;&gt;$AF$12</formula>
    </cfRule>
  </conditionalFormatting>
  <conditionalFormatting sqref="AO5:AU10">
    <cfRule type="expression" dxfId="22" priority="23" stopIfTrue="1">
      <formula>MONTH(AO5)&lt;&gt;$AO$12</formula>
    </cfRule>
  </conditionalFormatting>
  <conditionalFormatting sqref="AX5:BD10">
    <cfRule type="expression" dxfId="21" priority="22" stopIfTrue="1">
      <formula>MONTH(AX5)&lt;&gt;$AX$12</formula>
    </cfRule>
  </conditionalFormatting>
  <conditionalFormatting sqref="BG5:BM10">
    <cfRule type="expression" dxfId="20" priority="21" stopIfTrue="1">
      <formula>MONTH(BG5)&lt;&gt;$BG$12</formula>
    </cfRule>
  </conditionalFormatting>
  <conditionalFormatting sqref="BP5:BV10">
    <cfRule type="expression" dxfId="19" priority="20" stopIfTrue="1">
      <formula>MONTH(BP5)&lt;&gt;$BP$12</formula>
    </cfRule>
  </conditionalFormatting>
  <conditionalFormatting sqref="BY5:CE10">
    <cfRule type="expression" dxfId="18" priority="19" stopIfTrue="1">
      <formula>MONTH(BY5)&lt;&gt;$BY$12</formula>
    </cfRule>
  </conditionalFormatting>
  <conditionalFormatting sqref="CH5:CN10">
    <cfRule type="expression" dxfId="17" priority="18" stopIfTrue="1">
      <formula>MONTH(CH5)&lt;&gt;$CH$12</formula>
    </cfRule>
  </conditionalFormatting>
  <conditionalFormatting sqref="CQ5:CW10">
    <cfRule type="expression" dxfId="16" priority="17" stopIfTrue="1">
      <formula>MONTH(CQ5)&lt;&gt;$CQ$12</formula>
    </cfRule>
  </conditionalFormatting>
  <conditionalFormatting sqref="CZ5:DF10">
    <cfRule type="expression" dxfId="15" priority="16" stopIfTrue="1">
      <formula>MONTH(CZ5)&lt;&gt;$CZ$12</formula>
    </cfRule>
  </conditionalFormatting>
  <conditionalFormatting sqref="N5:T10">
    <cfRule type="expression" dxfId="14" priority="2" stopIfTrue="1">
      <formula>MONTH(N5)&lt;&gt;$N$12</formula>
    </cfRule>
  </conditionalFormatting>
  <conditionalFormatting sqref="E5:K10">
    <cfRule type="expression" dxfId="13" priority="1" stopIfTrue="1">
      <formula>MONTH(E5)&lt;&gt;$E$12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301"/>
  <sheetViews>
    <sheetView showZeros="0" zoomScale="85" zoomScaleNormal="85" workbookViewId="0">
      <selection activeCell="E14" sqref="E14"/>
    </sheetView>
  </sheetViews>
  <sheetFormatPr defaultRowHeight="15" x14ac:dyDescent="0.25"/>
  <cols>
    <col min="1" max="1" width="20.28515625" style="68" bestFit="1" customWidth="1"/>
    <col min="2" max="2" width="22.5703125" style="3" bestFit="1" customWidth="1"/>
    <col min="3" max="3" width="5.7109375" style="2" customWidth="1"/>
    <col min="4" max="4" width="3.7109375" style="2" customWidth="1"/>
    <col min="5" max="11" width="10.7109375" style="2" customWidth="1"/>
    <col min="12" max="12" width="5.7109375" style="1" customWidth="1"/>
    <col min="13" max="13" width="3.7109375" style="1" customWidth="1"/>
    <col min="14" max="20" width="10.7109375" style="2" customWidth="1"/>
    <col min="21" max="21" width="5.85546875" style="1" bestFit="1" customWidth="1"/>
    <col min="22" max="22" width="3.7109375" style="1" customWidth="1"/>
    <col min="23" max="29" width="10.7109375" style="2" customWidth="1"/>
    <col min="30" max="30" width="5.85546875" style="1" bestFit="1" customWidth="1"/>
    <col min="31" max="31" width="3.7109375" style="1" customWidth="1"/>
    <col min="32" max="38" width="10.7109375" style="2" customWidth="1"/>
    <col min="39" max="39" width="5.85546875" style="1" bestFit="1" customWidth="1"/>
    <col min="40" max="40" width="3.7109375" style="1" customWidth="1"/>
    <col min="41" max="47" width="10.7109375" style="2" customWidth="1"/>
    <col min="48" max="48" width="5.85546875" style="1" bestFit="1" customWidth="1"/>
    <col min="49" max="49" width="3.7109375" style="1" customWidth="1"/>
    <col min="50" max="56" width="10.7109375" style="2" customWidth="1"/>
    <col min="57" max="57" width="5.85546875" style="1" bestFit="1" customWidth="1"/>
    <col min="58" max="58" width="3.7109375" style="1" customWidth="1"/>
    <col min="59" max="65" width="10.7109375" style="2" customWidth="1"/>
    <col min="66" max="66" width="5.85546875" style="1" bestFit="1" customWidth="1"/>
    <col min="67" max="67" width="3.7109375" style="1" customWidth="1"/>
    <col min="68" max="74" width="10.7109375" style="2" customWidth="1"/>
    <col min="75" max="75" width="5.85546875" style="1" bestFit="1" customWidth="1"/>
    <col min="76" max="76" width="3.7109375" style="1" customWidth="1"/>
    <col min="77" max="83" width="10.7109375" style="2" customWidth="1"/>
    <col min="84" max="84" width="5.85546875" style="1" bestFit="1" customWidth="1"/>
    <col min="85" max="85" width="3.7109375" style="1" customWidth="1"/>
    <col min="86" max="92" width="10.7109375" style="2" customWidth="1"/>
    <col min="93" max="93" width="5.85546875" style="1" bestFit="1" customWidth="1"/>
    <col min="94" max="94" width="3.7109375" style="1" customWidth="1"/>
    <col min="95" max="101" width="10.7109375" style="2" customWidth="1"/>
    <col min="102" max="102" width="5.85546875" style="1" bestFit="1" customWidth="1"/>
    <col min="103" max="103" width="3.7109375" style="1" customWidth="1"/>
    <col min="104" max="110" width="10.7109375" style="2" customWidth="1"/>
    <col min="111" max="16384" width="9.140625" style="3"/>
  </cols>
  <sheetData>
    <row r="1" spans="1:110" ht="324.95" customHeight="1" x14ac:dyDescent="0.25">
      <c r="A1" s="58"/>
      <c r="C1" s="82" t="s">
        <v>55</v>
      </c>
      <c r="D1" s="83"/>
      <c r="E1" s="83"/>
      <c r="F1" s="83"/>
      <c r="G1" s="83"/>
      <c r="H1" s="83"/>
      <c r="I1" s="83"/>
      <c r="J1" s="83"/>
      <c r="K1" s="84"/>
      <c r="L1" s="82" t="s">
        <v>55</v>
      </c>
      <c r="M1" s="83"/>
      <c r="N1" s="83"/>
      <c r="O1" s="83"/>
      <c r="P1" s="83"/>
      <c r="Q1" s="83"/>
      <c r="R1" s="83"/>
      <c r="S1" s="83"/>
      <c r="T1" s="84"/>
      <c r="U1" s="82" t="s">
        <v>55</v>
      </c>
      <c r="V1" s="83"/>
      <c r="W1" s="83"/>
      <c r="X1" s="83"/>
      <c r="Y1" s="83"/>
      <c r="Z1" s="83"/>
      <c r="AA1" s="83"/>
      <c r="AB1" s="83"/>
      <c r="AC1" s="84"/>
      <c r="AD1" s="82" t="s">
        <v>55</v>
      </c>
      <c r="AE1" s="83"/>
      <c r="AF1" s="83"/>
      <c r="AG1" s="83"/>
      <c r="AH1" s="83"/>
      <c r="AI1" s="83"/>
      <c r="AJ1" s="83"/>
      <c r="AK1" s="83"/>
      <c r="AL1" s="84"/>
      <c r="AM1" s="82" t="s">
        <v>55</v>
      </c>
      <c r="AN1" s="83"/>
      <c r="AO1" s="83"/>
      <c r="AP1" s="83"/>
      <c r="AQ1" s="83"/>
      <c r="AR1" s="83"/>
      <c r="AS1" s="83"/>
      <c r="AT1" s="83"/>
      <c r="AU1" s="84"/>
      <c r="AV1" s="82" t="s">
        <v>55</v>
      </c>
      <c r="AW1" s="83"/>
      <c r="AX1" s="83"/>
      <c r="AY1" s="83"/>
      <c r="AZ1" s="83"/>
      <c r="BA1" s="83"/>
      <c r="BB1" s="83"/>
      <c r="BC1" s="83"/>
      <c r="BD1" s="84"/>
      <c r="BE1" s="82" t="s">
        <v>55</v>
      </c>
      <c r="BF1" s="83"/>
      <c r="BG1" s="83"/>
      <c r="BH1" s="83"/>
      <c r="BI1" s="83"/>
      <c r="BJ1" s="83"/>
      <c r="BK1" s="83"/>
      <c r="BL1" s="83"/>
      <c r="BM1" s="84"/>
      <c r="BN1" s="82" t="s">
        <v>55</v>
      </c>
      <c r="BO1" s="83"/>
      <c r="BP1" s="83"/>
      <c r="BQ1" s="83"/>
      <c r="BR1" s="83"/>
      <c r="BS1" s="83"/>
      <c r="BT1" s="83"/>
      <c r="BU1" s="83"/>
      <c r="BV1" s="84"/>
      <c r="BW1" s="82" t="s">
        <v>55</v>
      </c>
      <c r="BX1" s="83"/>
      <c r="BY1" s="83"/>
      <c r="BZ1" s="83"/>
      <c r="CA1" s="83"/>
      <c r="CB1" s="83"/>
      <c r="CC1" s="83"/>
      <c r="CD1" s="83"/>
      <c r="CE1" s="84"/>
      <c r="CF1" s="82" t="s">
        <v>55</v>
      </c>
      <c r="CG1" s="83"/>
      <c r="CH1" s="83"/>
      <c r="CI1" s="83"/>
      <c r="CJ1" s="83"/>
      <c r="CK1" s="83"/>
      <c r="CL1" s="83"/>
      <c r="CM1" s="83"/>
      <c r="CN1" s="84"/>
      <c r="CO1" s="82" t="s">
        <v>55</v>
      </c>
      <c r="CP1" s="83"/>
      <c r="CQ1" s="83"/>
      <c r="CR1" s="83"/>
      <c r="CS1" s="83"/>
      <c r="CT1" s="83"/>
      <c r="CU1" s="83"/>
      <c r="CV1" s="83"/>
      <c r="CW1" s="84"/>
      <c r="CX1" s="82" t="s">
        <v>55</v>
      </c>
      <c r="CY1" s="83"/>
      <c r="CZ1" s="83"/>
      <c r="DA1" s="83"/>
      <c r="DB1" s="83"/>
      <c r="DC1" s="83"/>
      <c r="DD1" s="83"/>
      <c r="DE1" s="83"/>
      <c r="DF1" s="84"/>
    </row>
    <row r="2" spans="1:110" ht="36" customHeight="1" x14ac:dyDescent="0.25">
      <c r="A2" s="16"/>
      <c r="C2" s="1"/>
      <c r="D2" s="1"/>
    </row>
    <row r="3" spans="1:110" ht="53.1" customHeight="1" thickBot="1" x14ac:dyDescent="0.3">
      <c r="A3" s="12" t="s">
        <v>1</v>
      </c>
      <c r="C3" s="85">
        <f>E13</f>
        <v>43101</v>
      </c>
      <c r="D3" s="85"/>
      <c r="E3" s="85"/>
      <c r="F3" s="85"/>
      <c r="G3" s="85"/>
      <c r="H3" s="85"/>
      <c r="I3" s="85"/>
      <c r="J3" s="85"/>
      <c r="K3" s="85"/>
      <c r="L3" s="85">
        <f>N13</f>
        <v>43132</v>
      </c>
      <c r="M3" s="85"/>
      <c r="N3" s="85"/>
      <c r="O3" s="85"/>
      <c r="P3" s="85"/>
      <c r="Q3" s="85"/>
      <c r="R3" s="85"/>
      <c r="S3" s="85"/>
      <c r="T3" s="85"/>
      <c r="U3" s="85">
        <f>W13</f>
        <v>43160</v>
      </c>
      <c r="V3" s="85"/>
      <c r="W3" s="85"/>
      <c r="X3" s="85"/>
      <c r="Y3" s="85"/>
      <c r="Z3" s="85"/>
      <c r="AA3" s="85"/>
      <c r="AB3" s="85"/>
      <c r="AC3" s="85"/>
      <c r="AD3" s="85">
        <f>AF13</f>
        <v>43191</v>
      </c>
      <c r="AE3" s="85"/>
      <c r="AF3" s="85"/>
      <c r="AG3" s="85"/>
      <c r="AH3" s="85"/>
      <c r="AI3" s="85"/>
      <c r="AJ3" s="85"/>
      <c r="AK3" s="85"/>
      <c r="AL3" s="85"/>
      <c r="AM3" s="85">
        <f>AO13</f>
        <v>43221</v>
      </c>
      <c r="AN3" s="85"/>
      <c r="AO3" s="85"/>
      <c r="AP3" s="85"/>
      <c r="AQ3" s="85"/>
      <c r="AR3" s="85"/>
      <c r="AS3" s="85"/>
      <c r="AT3" s="85"/>
      <c r="AU3" s="85"/>
      <c r="AV3" s="85">
        <f>AX13</f>
        <v>43252</v>
      </c>
      <c r="AW3" s="85"/>
      <c r="AX3" s="85"/>
      <c r="AY3" s="85"/>
      <c r="AZ3" s="85"/>
      <c r="BA3" s="85"/>
      <c r="BB3" s="85"/>
      <c r="BC3" s="85"/>
      <c r="BD3" s="85"/>
      <c r="BE3" s="85">
        <f>BG13</f>
        <v>43282</v>
      </c>
      <c r="BF3" s="85"/>
      <c r="BG3" s="85"/>
      <c r="BH3" s="85"/>
      <c r="BI3" s="85"/>
      <c r="BJ3" s="85"/>
      <c r="BK3" s="85"/>
      <c r="BL3" s="85"/>
      <c r="BM3" s="85"/>
      <c r="BN3" s="85">
        <f>BP13</f>
        <v>43313</v>
      </c>
      <c r="BO3" s="85"/>
      <c r="BP3" s="85"/>
      <c r="BQ3" s="85"/>
      <c r="BR3" s="85"/>
      <c r="BS3" s="85"/>
      <c r="BT3" s="85"/>
      <c r="BU3" s="85"/>
      <c r="BV3" s="85"/>
      <c r="BW3" s="85">
        <f>BY13</f>
        <v>43344</v>
      </c>
      <c r="BX3" s="85"/>
      <c r="BY3" s="85"/>
      <c r="BZ3" s="85"/>
      <c r="CA3" s="85"/>
      <c r="CB3" s="85"/>
      <c r="CC3" s="85"/>
      <c r="CD3" s="85"/>
      <c r="CE3" s="85"/>
      <c r="CF3" s="85">
        <f>CH13</f>
        <v>43374</v>
      </c>
      <c r="CG3" s="85"/>
      <c r="CH3" s="85"/>
      <c r="CI3" s="85"/>
      <c r="CJ3" s="85"/>
      <c r="CK3" s="85"/>
      <c r="CL3" s="85"/>
      <c r="CM3" s="85"/>
      <c r="CN3" s="85"/>
      <c r="CO3" s="85">
        <f>CQ13</f>
        <v>43405</v>
      </c>
      <c r="CP3" s="85"/>
      <c r="CQ3" s="85"/>
      <c r="CR3" s="85"/>
      <c r="CS3" s="85"/>
      <c r="CT3" s="85"/>
      <c r="CU3" s="85"/>
      <c r="CV3" s="85"/>
      <c r="CW3" s="85"/>
      <c r="CX3" s="85">
        <f>CZ13</f>
        <v>43435</v>
      </c>
      <c r="CY3" s="85"/>
      <c r="CZ3" s="85"/>
      <c r="DA3" s="85"/>
      <c r="DB3" s="85"/>
      <c r="DC3" s="85"/>
      <c r="DD3" s="85"/>
      <c r="DE3" s="85"/>
      <c r="DF3" s="85"/>
    </row>
    <row r="4" spans="1:110" ht="36" customHeight="1" thickBot="1" x14ac:dyDescent="0.3">
      <c r="A4" s="74">
        <v>2018</v>
      </c>
      <c r="C4" s="4" t="s">
        <v>0</v>
      </c>
      <c r="D4" s="4"/>
      <c r="E4" s="19">
        <f>E15</f>
        <v>43100</v>
      </c>
      <c r="F4" s="19">
        <f t="shared" ref="F4:K4" si="0">E4+1</f>
        <v>43101</v>
      </c>
      <c r="G4" s="19">
        <f t="shared" si="0"/>
        <v>43102</v>
      </c>
      <c r="H4" s="19">
        <f t="shared" si="0"/>
        <v>43103</v>
      </c>
      <c r="I4" s="19">
        <f t="shared" si="0"/>
        <v>43104</v>
      </c>
      <c r="J4" s="19">
        <f t="shared" si="0"/>
        <v>43105</v>
      </c>
      <c r="K4" s="19">
        <f t="shared" si="0"/>
        <v>43106</v>
      </c>
      <c r="L4" s="4" t="s">
        <v>0</v>
      </c>
      <c r="M4" s="4"/>
      <c r="N4" s="19">
        <f>N15</f>
        <v>43128</v>
      </c>
      <c r="O4" s="19">
        <f t="shared" ref="O4:T4" si="1">N4+1</f>
        <v>43129</v>
      </c>
      <c r="P4" s="19">
        <f t="shared" si="1"/>
        <v>43130</v>
      </c>
      <c r="Q4" s="19">
        <f t="shared" si="1"/>
        <v>43131</v>
      </c>
      <c r="R4" s="19">
        <f t="shared" si="1"/>
        <v>43132</v>
      </c>
      <c r="S4" s="19">
        <f t="shared" si="1"/>
        <v>43133</v>
      </c>
      <c r="T4" s="19">
        <f t="shared" si="1"/>
        <v>43134</v>
      </c>
      <c r="U4" s="4" t="s">
        <v>0</v>
      </c>
      <c r="V4" s="4"/>
      <c r="W4" s="19">
        <f>W15</f>
        <v>43156</v>
      </c>
      <c r="X4" s="19">
        <f t="shared" ref="X4:AC4" si="2">W4+1</f>
        <v>43157</v>
      </c>
      <c r="Y4" s="19">
        <f t="shared" si="2"/>
        <v>43158</v>
      </c>
      <c r="Z4" s="19">
        <f t="shared" si="2"/>
        <v>43159</v>
      </c>
      <c r="AA4" s="19">
        <f t="shared" si="2"/>
        <v>43160</v>
      </c>
      <c r="AB4" s="19">
        <f t="shared" si="2"/>
        <v>43161</v>
      </c>
      <c r="AC4" s="19">
        <f t="shared" si="2"/>
        <v>43162</v>
      </c>
      <c r="AD4" s="4" t="s">
        <v>0</v>
      </c>
      <c r="AE4" s="4"/>
      <c r="AF4" s="19">
        <f>AF15</f>
        <v>43184</v>
      </c>
      <c r="AG4" s="19">
        <f t="shared" ref="AG4:AL4" si="3">AF4+1</f>
        <v>43185</v>
      </c>
      <c r="AH4" s="19">
        <f t="shared" si="3"/>
        <v>43186</v>
      </c>
      <c r="AI4" s="19">
        <f t="shared" si="3"/>
        <v>43187</v>
      </c>
      <c r="AJ4" s="19">
        <f t="shared" si="3"/>
        <v>43188</v>
      </c>
      <c r="AK4" s="19">
        <f t="shared" si="3"/>
        <v>43189</v>
      </c>
      <c r="AL4" s="19">
        <f t="shared" si="3"/>
        <v>43190</v>
      </c>
      <c r="AM4" s="4" t="s">
        <v>0</v>
      </c>
      <c r="AN4" s="4"/>
      <c r="AO4" s="19">
        <f>AO15</f>
        <v>43219</v>
      </c>
      <c r="AP4" s="19">
        <f t="shared" ref="AP4:AU4" si="4">AO4+1</f>
        <v>43220</v>
      </c>
      <c r="AQ4" s="19">
        <f t="shared" si="4"/>
        <v>43221</v>
      </c>
      <c r="AR4" s="19">
        <f t="shared" si="4"/>
        <v>43222</v>
      </c>
      <c r="AS4" s="19">
        <f t="shared" si="4"/>
        <v>43223</v>
      </c>
      <c r="AT4" s="19">
        <f t="shared" si="4"/>
        <v>43224</v>
      </c>
      <c r="AU4" s="19">
        <f t="shared" si="4"/>
        <v>43225</v>
      </c>
      <c r="AV4" s="4" t="s">
        <v>0</v>
      </c>
      <c r="AW4" s="4"/>
      <c r="AX4" s="19">
        <f>AX15</f>
        <v>43247</v>
      </c>
      <c r="AY4" s="19">
        <f t="shared" ref="AY4:BD4" si="5">AX4+1</f>
        <v>43248</v>
      </c>
      <c r="AZ4" s="19">
        <f t="shared" si="5"/>
        <v>43249</v>
      </c>
      <c r="BA4" s="19">
        <f t="shared" si="5"/>
        <v>43250</v>
      </c>
      <c r="BB4" s="19">
        <f t="shared" si="5"/>
        <v>43251</v>
      </c>
      <c r="BC4" s="19">
        <f t="shared" si="5"/>
        <v>43252</v>
      </c>
      <c r="BD4" s="19">
        <f t="shared" si="5"/>
        <v>43253</v>
      </c>
      <c r="BE4" s="4" t="s">
        <v>0</v>
      </c>
      <c r="BF4" s="4"/>
      <c r="BG4" s="19">
        <f>BG15</f>
        <v>43275</v>
      </c>
      <c r="BH4" s="19">
        <f t="shared" ref="BH4:BM4" si="6">BG4+1</f>
        <v>43276</v>
      </c>
      <c r="BI4" s="19">
        <f t="shared" si="6"/>
        <v>43277</v>
      </c>
      <c r="BJ4" s="19">
        <f t="shared" si="6"/>
        <v>43278</v>
      </c>
      <c r="BK4" s="19">
        <f t="shared" si="6"/>
        <v>43279</v>
      </c>
      <c r="BL4" s="19">
        <f t="shared" si="6"/>
        <v>43280</v>
      </c>
      <c r="BM4" s="19">
        <f t="shared" si="6"/>
        <v>43281</v>
      </c>
      <c r="BN4" s="4" t="s">
        <v>0</v>
      </c>
      <c r="BO4" s="4"/>
      <c r="BP4" s="19">
        <f>BP15</f>
        <v>43310</v>
      </c>
      <c r="BQ4" s="19">
        <f t="shared" ref="BQ4:BV4" si="7">BP4+1</f>
        <v>43311</v>
      </c>
      <c r="BR4" s="19">
        <f t="shared" si="7"/>
        <v>43312</v>
      </c>
      <c r="BS4" s="19">
        <f t="shared" si="7"/>
        <v>43313</v>
      </c>
      <c r="BT4" s="19">
        <f t="shared" si="7"/>
        <v>43314</v>
      </c>
      <c r="BU4" s="19">
        <f t="shared" si="7"/>
        <v>43315</v>
      </c>
      <c r="BV4" s="19">
        <f t="shared" si="7"/>
        <v>43316</v>
      </c>
      <c r="BW4" s="4" t="s">
        <v>0</v>
      </c>
      <c r="BX4" s="4"/>
      <c r="BY4" s="19">
        <f>BY15</f>
        <v>43338</v>
      </c>
      <c r="BZ4" s="19">
        <f t="shared" ref="BZ4:CE4" si="8">BY4+1</f>
        <v>43339</v>
      </c>
      <c r="CA4" s="19">
        <f t="shared" si="8"/>
        <v>43340</v>
      </c>
      <c r="CB4" s="19">
        <f t="shared" si="8"/>
        <v>43341</v>
      </c>
      <c r="CC4" s="19">
        <f t="shared" si="8"/>
        <v>43342</v>
      </c>
      <c r="CD4" s="19">
        <f t="shared" si="8"/>
        <v>43343</v>
      </c>
      <c r="CE4" s="19">
        <f t="shared" si="8"/>
        <v>43344</v>
      </c>
      <c r="CF4" s="4" t="s">
        <v>0</v>
      </c>
      <c r="CG4" s="4"/>
      <c r="CH4" s="19">
        <f>CH15</f>
        <v>43373</v>
      </c>
      <c r="CI4" s="19">
        <f t="shared" ref="CI4:CN4" si="9">CH4+1</f>
        <v>43374</v>
      </c>
      <c r="CJ4" s="19">
        <f t="shared" si="9"/>
        <v>43375</v>
      </c>
      <c r="CK4" s="19">
        <f t="shared" si="9"/>
        <v>43376</v>
      </c>
      <c r="CL4" s="19">
        <f t="shared" si="9"/>
        <v>43377</v>
      </c>
      <c r="CM4" s="19">
        <f t="shared" si="9"/>
        <v>43378</v>
      </c>
      <c r="CN4" s="19">
        <f t="shared" si="9"/>
        <v>43379</v>
      </c>
      <c r="CO4" s="4" t="s">
        <v>0</v>
      </c>
      <c r="CP4" s="4"/>
      <c r="CQ4" s="19">
        <f>CQ15</f>
        <v>43401</v>
      </c>
      <c r="CR4" s="19">
        <f t="shared" ref="CR4:CW4" si="10">CQ4+1</f>
        <v>43402</v>
      </c>
      <c r="CS4" s="19">
        <f t="shared" si="10"/>
        <v>43403</v>
      </c>
      <c r="CT4" s="19">
        <f t="shared" si="10"/>
        <v>43404</v>
      </c>
      <c r="CU4" s="19">
        <f t="shared" si="10"/>
        <v>43405</v>
      </c>
      <c r="CV4" s="19">
        <f t="shared" si="10"/>
        <v>43406</v>
      </c>
      <c r="CW4" s="19">
        <f t="shared" si="10"/>
        <v>43407</v>
      </c>
      <c r="CX4" s="4" t="s">
        <v>0</v>
      </c>
      <c r="CY4" s="4"/>
      <c r="CZ4" s="19">
        <f>CZ15</f>
        <v>43429</v>
      </c>
      <c r="DA4" s="19">
        <f t="shared" ref="DA4:DF4" si="11">CZ4+1</f>
        <v>43430</v>
      </c>
      <c r="DB4" s="19">
        <f t="shared" si="11"/>
        <v>43431</v>
      </c>
      <c r="DC4" s="19">
        <f t="shared" si="11"/>
        <v>43432</v>
      </c>
      <c r="DD4" s="19">
        <f t="shared" si="11"/>
        <v>43433</v>
      </c>
      <c r="DE4" s="19">
        <f t="shared" si="11"/>
        <v>43434</v>
      </c>
      <c r="DF4" s="19">
        <f t="shared" si="11"/>
        <v>43435</v>
      </c>
    </row>
    <row r="5" spans="1:110" s="2" customFormat="1" ht="36" customHeight="1" x14ac:dyDescent="0.25">
      <c r="A5" s="17"/>
      <c r="C5" s="7">
        <f>(F5-WEEKDAY(F5-1)+4-(TRUNC(DATE(YEAR(F5-WEEKDAY(F5-1)+4),1,2)/7)*7-2))/7</f>
        <v>1</v>
      </c>
      <c r="D5" s="5"/>
      <c r="E5" s="6">
        <f>E15</f>
        <v>43100</v>
      </c>
      <c r="F5" s="6">
        <f t="shared" ref="F5:K10" si="12">E5+1</f>
        <v>43101</v>
      </c>
      <c r="G5" s="6">
        <f t="shared" si="12"/>
        <v>43102</v>
      </c>
      <c r="H5" s="6">
        <f t="shared" si="12"/>
        <v>43103</v>
      </c>
      <c r="I5" s="6">
        <f t="shared" si="12"/>
        <v>43104</v>
      </c>
      <c r="J5" s="6">
        <f t="shared" si="12"/>
        <v>43105</v>
      </c>
      <c r="K5" s="6">
        <f t="shared" si="12"/>
        <v>43106</v>
      </c>
      <c r="L5" s="7">
        <f t="shared" ref="L5:L10" si="13">(O5-WEEKDAY(O5-1)+4-(TRUNC(DATE(YEAR(O5-WEEKDAY(O5-1)+4),1,2)/7)*7-2))/7</f>
        <v>5</v>
      </c>
      <c r="M5" s="5"/>
      <c r="N5" s="6">
        <f>N15</f>
        <v>43128</v>
      </c>
      <c r="O5" s="6">
        <f t="shared" ref="O5:T10" si="14">N5+1</f>
        <v>43129</v>
      </c>
      <c r="P5" s="6">
        <f t="shared" si="14"/>
        <v>43130</v>
      </c>
      <c r="Q5" s="6">
        <f t="shared" si="14"/>
        <v>43131</v>
      </c>
      <c r="R5" s="6">
        <f t="shared" si="14"/>
        <v>43132</v>
      </c>
      <c r="S5" s="6">
        <f t="shared" si="14"/>
        <v>43133</v>
      </c>
      <c r="T5" s="6">
        <f t="shared" si="14"/>
        <v>43134</v>
      </c>
      <c r="U5" s="7">
        <f t="shared" ref="U5:U10" si="15">(X5-WEEKDAY(X5-1)+4-(TRUNC(DATE(YEAR(X5-WEEKDAY(X5-1)+4),1,2)/7)*7-2))/7</f>
        <v>9</v>
      </c>
      <c r="V5" s="5"/>
      <c r="W5" s="6">
        <f>W15</f>
        <v>43156</v>
      </c>
      <c r="X5" s="6">
        <f t="shared" ref="X5:AC10" si="16">W5+1</f>
        <v>43157</v>
      </c>
      <c r="Y5" s="6">
        <f t="shared" si="16"/>
        <v>43158</v>
      </c>
      <c r="Z5" s="6">
        <f t="shared" si="16"/>
        <v>43159</v>
      </c>
      <c r="AA5" s="6">
        <f t="shared" si="16"/>
        <v>43160</v>
      </c>
      <c r="AB5" s="6">
        <f t="shared" si="16"/>
        <v>43161</v>
      </c>
      <c r="AC5" s="6">
        <f t="shared" si="16"/>
        <v>43162</v>
      </c>
      <c r="AD5" s="7">
        <f t="shared" ref="AD5:AD10" si="17">(AG5-WEEKDAY(AG5-1)+4-(TRUNC(DATE(YEAR(AG5-WEEKDAY(AG5-1)+4),1,2)/7)*7-2))/7</f>
        <v>13</v>
      </c>
      <c r="AE5" s="5"/>
      <c r="AF5" s="6">
        <f>AF15</f>
        <v>43184</v>
      </c>
      <c r="AG5" s="6">
        <f t="shared" ref="AG5:AL10" si="18">AF5+1</f>
        <v>43185</v>
      </c>
      <c r="AH5" s="6">
        <f t="shared" si="18"/>
        <v>43186</v>
      </c>
      <c r="AI5" s="6">
        <f t="shared" si="18"/>
        <v>43187</v>
      </c>
      <c r="AJ5" s="6">
        <f t="shared" si="18"/>
        <v>43188</v>
      </c>
      <c r="AK5" s="6">
        <f t="shared" si="18"/>
        <v>43189</v>
      </c>
      <c r="AL5" s="6">
        <f t="shared" si="18"/>
        <v>43190</v>
      </c>
      <c r="AM5" s="7">
        <f t="shared" ref="AM5:AM10" si="19">(AP5-WEEKDAY(AP5-1)+4-(TRUNC(DATE(YEAR(AP5-WEEKDAY(AP5-1)+4),1,2)/7)*7-2))/7</f>
        <v>18</v>
      </c>
      <c r="AN5" s="5"/>
      <c r="AO5" s="6">
        <f>AO15</f>
        <v>43219</v>
      </c>
      <c r="AP5" s="6">
        <f t="shared" ref="AP5:AU10" si="20">AO5+1</f>
        <v>43220</v>
      </c>
      <c r="AQ5" s="6">
        <f t="shared" si="20"/>
        <v>43221</v>
      </c>
      <c r="AR5" s="6">
        <f t="shared" si="20"/>
        <v>43222</v>
      </c>
      <c r="AS5" s="6">
        <f t="shared" si="20"/>
        <v>43223</v>
      </c>
      <c r="AT5" s="6">
        <f t="shared" si="20"/>
        <v>43224</v>
      </c>
      <c r="AU5" s="6">
        <f t="shared" si="20"/>
        <v>43225</v>
      </c>
      <c r="AV5" s="7">
        <f t="shared" ref="AV5:AV10" si="21">(AY5-WEEKDAY(AY5-1)+4-(TRUNC(DATE(YEAR(AY5-WEEKDAY(AY5-1)+4),1,2)/7)*7-2))/7</f>
        <v>22</v>
      </c>
      <c r="AW5" s="5"/>
      <c r="AX5" s="6">
        <f>AX15</f>
        <v>43247</v>
      </c>
      <c r="AY5" s="6">
        <f t="shared" ref="AY5:BD10" si="22">AX5+1</f>
        <v>43248</v>
      </c>
      <c r="AZ5" s="6">
        <f t="shared" si="22"/>
        <v>43249</v>
      </c>
      <c r="BA5" s="6">
        <f t="shared" si="22"/>
        <v>43250</v>
      </c>
      <c r="BB5" s="6">
        <f t="shared" si="22"/>
        <v>43251</v>
      </c>
      <c r="BC5" s="6">
        <f t="shared" si="22"/>
        <v>43252</v>
      </c>
      <c r="BD5" s="6">
        <f t="shared" si="22"/>
        <v>43253</v>
      </c>
      <c r="BE5" s="7">
        <f t="shared" ref="BE5:BE10" si="23">(BH5-WEEKDAY(BH5-1)+4-(TRUNC(DATE(YEAR(BH5-WEEKDAY(BH5-1)+4),1,2)/7)*7-2))/7</f>
        <v>26</v>
      </c>
      <c r="BF5" s="5"/>
      <c r="BG5" s="6">
        <f>BG15</f>
        <v>43275</v>
      </c>
      <c r="BH5" s="6">
        <f t="shared" ref="BH5:BM10" si="24">BG5+1</f>
        <v>43276</v>
      </c>
      <c r="BI5" s="6">
        <f t="shared" si="24"/>
        <v>43277</v>
      </c>
      <c r="BJ5" s="6">
        <f t="shared" si="24"/>
        <v>43278</v>
      </c>
      <c r="BK5" s="6">
        <f t="shared" si="24"/>
        <v>43279</v>
      </c>
      <c r="BL5" s="6">
        <f t="shared" si="24"/>
        <v>43280</v>
      </c>
      <c r="BM5" s="6">
        <f t="shared" si="24"/>
        <v>43281</v>
      </c>
      <c r="BN5" s="7">
        <f t="shared" ref="BN5:BN10" si="25">(BQ5-WEEKDAY(BQ5-1)+4-(TRUNC(DATE(YEAR(BQ5-WEEKDAY(BQ5-1)+4),1,2)/7)*7-2))/7</f>
        <v>31</v>
      </c>
      <c r="BO5" s="5"/>
      <c r="BP5" s="6">
        <f>BP15</f>
        <v>43310</v>
      </c>
      <c r="BQ5" s="6">
        <f t="shared" ref="BQ5:BV10" si="26">BP5+1</f>
        <v>43311</v>
      </c>
      <c r="BR5" s="6">
        <f t="shared" si="26"/>
        <v>43312</v>
      </c>
      <c r="BS5" s="6">
        <f t="shared" si="26"/>
        <v>43313</v>
      </c>
      <c r="BT5" s="6">
        <f t="shared" si="26"/>
        <v>43314</v>
      </c>
      <c r="BU5" s="6">
        <f t="shared" si="26"/>
        <v>43315</v>
      </c>
      <c r="BV5" s="6">
        <f t="shared" si="26"/>
        <v>43316</v>
      </c>
      <c r="BW5" s="7">
        <f t="shared" ref="BW5:BW10" si="27">(BZ5-WEEKDAY(BZ5-1)+4-(TRUNC(DATE(YEAR(BZ5-WEEKDAY(BZ5-1)+4),1,2)/7)*7-2))/7</f>
        <v>35</v>
      </c>
      <c r="BX5" s="5"/>
      <c r="BY5" s="6">
        <f>BY15</f>
        <v>43338</v>
      </c>
      <c r="BZ5" s="6">
        <f t="shared" ref="BZ5:CE10" si="28">BY5+1</f>
        <v>43339</v>
      </c>
      <c r="CA5" s="6">
        <f t="shared" si="28"/>
        <v>43340</v>
      </c>
      <c r="CB5" s="6">
        <f t="shared" si="28"/>
        <v>43341</v>
      </c>
      <c r="CC5" s="6">
        <f t="shared" si="28"/>
        <v>43342</v>
      </c>
      <c r="CD5" s="6">
        <f t="shared" si="28"/>
        <v>43343</v>
      </c>
      <c r="CE5" s="6">
        <f t="shared" si="28"/>
        <v>43344</v>
      </c>
      <c r="CF5" s="7">
        <f t="shared" ref="CF5:CF10" si="29">(CI5-WEEKDAY(CI5-1)+4-(TRUNC(DATE(YEAR(CI5-WEEKDAY(CI5-1)+4),1,2)/7)*7-2))/7</f>
        <v>40</v>
      </c>
      <c r="CG5" s="5"/>
      <c r="CH5" s="6">
        <f>CH15</f>
        <v>43373</v>
      </c>
      <c r="CI5" s="6">
        <f t="shared" ref="CI5:CN10" si="30">CH5+1</f>
        <v>43374</v>
      </c>
      <c r="CJ5" s="6">
        <f t="shared" si="30"/>
        <v>43375</v>
      </c>
      <c r="CK5" s="6">
        <f t="shared" si="30"/>
        <v>43376</v>
      </c>
      <c r="CL5" s="6">
        <f t="shared" si="30"/>
        <v>43377</v>
      </c>
      <c r="CM5" s="6">
        <f t="shared" si="30"/>
        <v>43378</v>
      </c>
      <c r="CN5" s="6">
        <f t="shared" si="30"/>
        <v>43379</v>
      </c>
      <c r="CO5" s="7">
        <f t="shared" ref="CO5:CO10" si="31">(CR5-WEEKDAY(CR5-1)+4-(TRUNC(DATE(YEAR(CR5-WEEKDAY(CR5-1)+4),1,2)/7)*7-2))/7</f>
        <v>44</v>
      </c>
      <c r="CP5" s="5"/>
      <c r="CQ5" s="6">
        <f>CQ15</f>
        <v>43401</v>
      </c>
      <c r="CR5" s="6">
        <f t="shared" ref="CR5:CW10" si="32">CQ5+1</f>
        <v>43402</v>
      </c>
      <c r="CS5" s="6">
        <f t="shared" si="32"/>
        <v>43403</v>
      </c>
      <c r="CT5" s="6">
        <f t="shared" si="32"/>
        <v>43404</v>
      </c>
      <c r="CU5" s="6">
        <f t="shared" si="32"/>
        <v>43405</v>
      </c>
      <c r="CV5" s="6">
        <f t="shared" si="32"/>
        <v>43406</v>
      </c>
      <c r="CW5" s="6">
        <f t="shared" si="32"/>
        <v>43407</v>
      </c>
      <c r="CX5" s="7">
        <f t="shared" ref="CX5:CX10" si="33">(DA5-WEEKDAY(DA5-1)+4-(TRUNC(DATE(YEAR(DA5-WEEKDAY(DA5-1)+4),1,2)/7)*7-2))/7</f>
        <v>48</v>
      </c>
      <c r="CY5" s="5"/>
      <c r="CZ5" s="6">
        <f>CZ15</f>
        <v>43429</v>
      </c>
      <c r="DA5" s="6">
        <f t="shared" ref="DA5:DF10" si="34">CZ5+1</f>
        <v>43430</v>
      </c>
      <c r="DB5" s="6">
        <f t="shared" si="34"/>
        <v>43431</v>
      </c>
      <c r="DC5" s="6">
        <f t="shared" si="34"/>
        <v>43432</v>
      </c>
      <c r="DD5" s="6">
        <f t="shared" si="34"/>
        <v>43433</v>
      </c>
      <c r="DE5" s="6">
        <f t="shared" si="34"/>
        <v>43434</v>
      </c>
      <c r="DF5" s="6">
        <f t="shared" si="34"/>
        <v>43435</v>
      </c>
    </row>
    <row r="6" spans="1:110" s="2" customFormat="1" ht="36" customHeight="1" x14ac:dyDescent="0.25">
      <c r="A6" s="15" t="s">
        <v>2</v>
      </c>
      <c r="C6" s="7">
        <f t="shared" ref="C6:C10" si="35">(F6-WEEKDAY(F6-1)+4-(TRUNC(DATE(YEAR(F6-WEEKDAY(F6-1)+4),1,2)/7)*7-2))/7</f>
        <v>2</v>
      </c>
      <c r="D6" s="5"/>
      <c r="E6" s="6">
        <f>E5+7</f>
        <v>43107</v>
      </c>
      <c r="F6" s="6">
        <f t="shared" si="12"/>
        <v>43108</v>
      </c>
      <c r="G6" s="6">
        <f t="shared" si="12"/>
        <v>43109</v>
      </c>
      <c r="H6" s="6">
        <f t="shared" si="12"/>
        <v>43110</v>
      </c>
      <c r="I6" s="6">
        <f t="shared" si="12"/>
        <v>43111</v>
      </c>
      <c r="J6" s="6">
        <f t="shared" si="12"/>
        <v>43112</v>
      </c>
      <c r="K6" s="6">
        <f t="shared" si="12"/>
        <v>43113</v>
      </c>
      <c r="L6" s="7">
        <f t="shared" si="13"/>
        <v>6</v>
      </c>
      <c r="M6" s="5"/>
      <c r="N6" s="6">
        <f>N5+7</f>
        <v>43135</v>
      </c>
      <c r="O6" s="6">
        <f t="shared" si="14"/>
        <v>43136</v>
      </c>
      <c r="P6" s="6">
        <f t="shared" si="14"/>
        <v>43137</v>
      </c>
      <c r="Q6" s="6">
        <f t="shared" si="14"/>
        <v>43138</v>
      </c>
      <c r="R6" s="6">
        <f t="shared" si="14"/>
        <v>43139</v>
      </c>
      <c r="S6" s="6">
        <f t="shared" si="14"/>
        <v>43140</v>
      </c>
      <c r="T6" s="6">
        <f t="shared" si="14"/>
        <v>43141</v>
      </c>
      <c r="U6" s="7">
        <f t="shared" si="15"/>
        <v>10</v>
      </c>
      <c r="V6" s="5"/>
      <c r="W6" s="6">
        <f>W5+7</f>
        <v>43163</v>
      </c>
      <c r="X6" s="6">
        <f t="shared" si="16"/>
        <v>43164</v>
      </c>
      <c r="Y6" s="6">
        <f t="shared" si="16"/>
        <v>43165</v>
      </c>
      <c r="Z6" s="6">
        <f t="shared" si="16"/>
        <v>43166</v>
      </c>
      <c r="AA6" s="6">
        <f t="shared" si="16"/>
        <v>43167</v>
      </c>
      <c r="AB6" s="6">
        <f t="shared" si="16"/>
        <v>43168</v>
      </c>
      <c r="AC6" s="6">
        <f t="shared" si="16"/>
        <v>43169</v>
      </c>
      <c r="AD6" s="7">
        <f t="shared" si="17"/>
        <v>14</v>
      </c>
      <c r="AE6" s="5"/>
      <c r="AF6" s="6">
        <f>AF5+7</f>
        <v>43191</v>
      </c>
      <c r="AG6" s="6">
        <f t="shared" si="18"/>
        <v>43192</v>
      </c>
      <c r="AH6" s="6">
        <f t="shared" si="18"/>
        <v>43193</v>
      </c>
      <c r="AI6" s="6">
        <f t="shared" si="18"/>
        <v>43194</v>
      </c>
      <c r="AJ6" s="6">
        <f t="shared" si="18"/>
        <v>43195</v>
      </c>
      <c r="AK6" s="6">
        <f t="shared" si="18"/>
        <v>43196</v>
      </c>
      <c r="AL6" s="6">
        <f t="shared" si="18"/>
        <v>43197</v>
      </c>
      <c r="AM6" s="7">
        <f t="shared" si="19"/>
        <v>19</v>
      </c>
      <c r="AN6" s="5"/>
      <c r="AO6" s="6">
        <f>AO5+7</f>
        <v>43226</v>
      </c>
      <c r="AP6" s="6">
        <f t="shared" si="20"/>
        <v>43227</v>
      </c>
      <c r="AQ6" s="6">
        <f t="shared" si="20"/>
        <v>43228</v>
      </c>
      <c r="AR6" s="6">
        <f t="shared" si="20"/>
        <v>43229</v>
      </c>
      <c r="AS6" s="6">
        <f t="shared" si="20"/>
        <v>43230</v>
      </c>
      <c r="AT6" s="6">
        <f t="shared" si="20"/>
        <v>43231</v>
      </c>
      <c r="AU6" s="6">
        <f t="shared" si="20"/>
        <v>43232</v>
      </c>
      <c r="AV6" s="7">
        <f t="shared" si="21"/>
        <v>23</v>
      </c>
      <c r="AW6" s="5"/>
      <c r="AX6" s="6">
        <f>AX5+7</f>
        <v>43254</v>
      </c>
      <c r="AY6" s="6">
        <f t="shared" si="22"/>
        <v>43255</v>
      </c>
      <c r="AZ6" s="6">
        <f t="shared" si="22"/>
        <v>43256</v>
      </c>
      <c r="BA6" s="6">
        <f t="shared" si="22"/>
        <v>43257</v>
      </c>
      <c r="BB6" s="6">
        <f t="shared" si="22"/>
        <v>43258</v>
      </c>
      <c r="BC6" s="6">
        <f t="shared" si="22"/>
        <v>43259</v>
      </c>
      <c r="BD6" s="6">
        <f t="shared" si="22"/>
        <v>43260</v>
      </c>
      <c r="BE6" s="7">
        <f t="shared" si="23"/>
        <v>27</v>
      </c>
      <c r="BF6" s="5"/>
      <c r="BG6" s="6">
        <f>BG5+7</f>
        <v>43282</v>
      </c>
      <c r="BH6" s="6">
        <f t="shared" si="24"/>
        <v>43283</v>
      </c>
      <c r="BI6" s="6">
        <f t="shared" si="24"/>
        <v>43284</v>
      </c>
      <c r="BJ6" s="6">
        <f t="shared" si="24"/>
        <v>43285</v>
      </c>
      <c r="BK6" s="6">
        <f t="shared" si="24"/>
        <v>43286</v>
      </c>
      <c r="BL6" s="6">
        <f t="shared" si="24"/>
        <v>43287</v>
      </c>
      <c r="BM6" s="6">
        <f t="shared" si="24"/>
        <v>43288</v>
      </c>
      <c r="BN6" s="7">
        <f t="shared" si="25"/>
        <v>32</v>
      </c>
      <c r="BO6" s="5"/>
      <c r="BP6" s="6">
        <f>BP5+7</f>
        <v>43317</v>
      </c>
      <c r="BQ6" s="6">
        <f t="shared" si="26"/>
        <v>43318</v>
      </c>
      <c r="BR6" s="6">
        <f t="shared" si="26"/>
        <v>43319</v>
      </c>
      <c r="BS6" s="6">
        <f t="shared" si="26"/>
        <v>43320</v>
      </c>
      <c r="BT6" s="6">
        <f t="shared" si="26"/>
        <v>43321</v>
      </c>
      <c r="BU6" s="6">
        <f t="shared" si="26"/>
        <v>43322</v>
      </c>
      <c r="BV6" s="6">
        <f t="shared" si="26"/>
        <v>43323</v>
      </c>
      <c r="BW6" s="7">
        <f t="shared" si="27"/>
        <v>36</v>
      </c>
      <c r="BX6" s="5"/>
      <c r="BY6" s="6">
        <f>BY5+7</f>
        <v>43345</v>
      </c>
      <c r="BZ6" s="6">
        <f t="shared" si="28"/>
        <v>43346</v>
      </c>
      <c r="CA6" s="6">
        <f t="shared" si="28"/>
        <v>43347</v>
      </c>
      <c r="CB6" s="6">
        <f t="shared" si="28"/>
        <v>43348</v>
      </c>
      <c r="CC6" s="6">
        <f t="shared" si="28"/>
        <v>43349</v>
      </c>
      <c r="CD6" s="6">
        <f t="shared" si="28"/>
        <v>43350</v>
      </c>
      <c r="CE6" s="6">
        <f t="shared" si="28"/>
        <v>43351</v>
      </c>
      <c r="CF6" s="7">
        <f t="shared" si="29"/>
        <v>41</v>
      </c>
      <c r="CG6" s="5"/>
      <c r="CH6" s="6">
        <f>CH5+7</f>
        <v>43380</v>
      </c>
      <c r="CI6" s="6">
        <f t="shared" si="30"/>
        <v>43381</v>
      </c>
      <c r="CJ6" s="6">
        <f t="shared" si="30"/>
        <v>43382</v>
      </c>
      <c r="CK6" s="6">
        <f t="shared" si="30"/>
        <v>43383</v>
      </c>
      <c r="CL6" s="6">
        <f t="shared" si="30"/>
        <v>43384</v>
      </c>
      <c r="CM6" s="6">
        <f t="shared" si="30"/>
        <v>43385</v>
      </c>
      <c r="CN6" s="6">
        <f t="shared" si="30"/>
        <v>43386</v>
      </c>
      <c r="CO6" s="7">
        <f t="shared" si="31"/>
        <v>45</v>
      </c>
      <c r="CP6" s="5"/>
      <c r="CQ6" s="6">
        <f>CQ5+7</f>
        <v>43408</v>
      </c>
      <c r="CR6" s="6">
        <f t="shared" si="32"/>
        <v>43409</v>
      </c>
      <c r="CS6" s="6">
        <f t="shared" si="32"/>
        <v>43410</v>
      </c>
      <c r="CT6" s="6">
        <f t="shared" si="32"/>
        <v>43411</v>
      </c>
      <c r="CU6" s="6">
        <f t="shared" si="32"/>
        <v>43412</v>
      </c>
      <c r="CV6" s="6">
        <f t="shared" si="32"/>
        <v>43413</v>
      </c>
      <c r="CW6" s="6">
        <f t="shared" si="32"/>
        <v>43414</v>
      </c>
      <c r="CX6" s="7">
        <f t="shared" si="33"/>
        <v>49</v>
      </c>
      <c r="CY6" s="5"/>
      <c r="CZ6" s="6">
        <f>CZ5+7</f>
        <v>43436</v>
      </c>
      <c r="DA6" s="6">
        <f t="shared" si="34"/>
        <v>43437</v>
      </c>
      <c r="DB6" s="6">
        <f t="shared" si="34"/>
        <v>43438</v>
      </c>
      <c r="DC6" s="6">
        <f t="shared" si="34"/>
        <v>43439</v>
      </c>
      <c r="DD6" s="6">
        <f t="shared" si="34"/>
        <v>43440</v>
      </c>
      <c r="DE6" s="6">
        <f t="shared" si="34"/>
        <v>43441</v>
      </c>
      <c r="DF6" s="6">
        <f t="shared" si="34"/>
        <v>43442</v>
      </c>
    </row>
    <row r="7" spans="1:110" s="2" customFormat="1" ht="36" customHeight="1" x14ac:dyDescent="0.25">
      <c r="A7" s="8"/>
      <c r="C7" s="7">
        <f t="shared" si="35"/>
        <v>3</v>
      </c>
      <c r="D7" s="5"/>
      <c r="E7" s="6">
        <f>E6+7</f>
        <v>43114</v>
      </c>
      <c r="F7" s="6">
        <f t="shared" si="12"/>
        <v>43115</v>
      </c>
      <c r="G7" s="6">
        <f t="shared" si="12"/>
        <v>43116</v>
      </c>
      <c r="H7" s="6">
        <f t="shared" si="12"/>
        <v>43117</v>
      </c>
      <c r="I7" s="6">
        <f t="shared" si="12"/>
        <v>43118</v>
      </c>
      <c r="J7" s="6">
        <f t="shared" si="12"/>
        <v>43119</v>
      </c>
      <c r="K7" s="6">
        <f t="shared" si="12"/>
        <v>43120</v>
      </c>
      <c r="L7" s="7">
        <f t="shared" si="13"/>
        <v>7</v>
      </c>
      <c r="M7" s="5"/>
      <c r="N7" s="6">
        <f>N6+7</f>
        <v>43142</v>
      </c>
      <c r="O7" s="6">
        <f t="shared" si="14"/>
        <v>43143</v>
      </c>
      <c r="P7" s="6">
        <f t="shared" si="14"/>
        <v>43144</v>
      </c>
      <c r="Q7" s="6">
        <f t="shared" si="14"/>
        <v>43145</v>
      </c>
      <c r="R7" s="6">
        <f t="shared" si="14"/>
        <v>43146</v>
      </c>
      <c r="S7" s="6">
        <f t="shared" si="14"/>
        <v>43147</v>
      </c>
      <c r="T7" s="6">
        <f t="shared" si="14"/>
        <v>43148</v>
      </c>
      <c r="U7" s="7">
        <f t="shared" si="15"/>
        <v>11</v>
      </c>
      <c r="V7" s="5"/>
      <c r="W7" s="6">
        <f>W6+7</f>
        <v>43170</v>
      </c>
      <c r="X7" s="6">
        <f t="shared" si="16"/>
        <v>43171</v>
      </c>
      <c r="Y7" s="6">
        <f t="shared" si="16"/>
        <v>43172</v>
      </c>
      <c r="Z7" s="6">
        <f t="shared" si="16"/>
        <v>43173</v>
      </c>
      <c r="AA7" s="6">
        <f t="shared" si="16"/>
        <v>43174</v>
      </c>
      <c r="AB7" s="6">
        <f t="shared" si="16"/>
        <v>43175</v>
      </c>
      <c r="AC7" s="6">
        <f t="shared" si="16"/>
        <v>43176</v>
      </c>
      <c r="AD7" s="7">
        <f t="shared" si="17"/>
        <v>15</v>
      </c>
      <c r="AE7" s="5"/>
      <c r="AF7" s="6">
        <f>AF6+7</f>
        <v>43198</v>
      </c>
      <c r="AG7" s="6">
        <f t="shared" si="18"/>
        <v>43199</v>
      </c>
      <c r="AH7" s="6">
        <f t="shared" si="18"/>
        <v>43200</v>
      </c>
      <c r="AI7" s="6">
        <f t="shared" si="18"/>
        <v>43201</v>
      </c>
      <c r="AJ7" s="6">
        <f t="shared" si="18"/>
        <v>43202</v>
      </c>
      <c r="AK7" s="6">
        <f t="shared" si="18"/>
        <v>43203</v>
      </c>
      <c r="AL7" s="6">
        <f t="shared" si="18"/>
        <v>43204</v>
      </c>
      <c r="AM7" s="7">
        <f t="shared" si="19"/>
        <v>20</v>
      </c>
      <c r="AN7" s="5"/>
      <c r="AO7" s="6">
        <f>AO6+7</f>
        <v>43233</v>
      </c>
      <c r="AP7" s="6">
        <f t="shared" si="20"/>
        <v>43234</v>
      </c>
      <c r="AQ7" s="6">
        <f t="shared" si="20"/>
        <v>43235</v>
      </c>
      <c r="AR7" s="6">
        <f t="shared" si="20"/>
        <v>43236</v>
      </c>
      <c r="AS7" s="6">
        <f t="shared" si="20"/>
        <v>43237</v>
      </c>
      <c r="AT7" s="6">
        <f t="shared" si="20"/>
        <v>43238</v>
      </c>
      <c r="AU7" s="6">
        <f t="shared" si="20"/>
        <v>43239</v>
      </c>
      <c r="AV7" s="7">
        <f t="shared" si="21"/>
        <v>24</v>
      </c>
      <c r="AW7" s="5"/>
      <c r="AX7" s="6">
        <f>AX6+7</f>
        <v>43261</v>
      </c>
      <c r="AY7" s="6">
        <f t="shared" si="22"/>
        <v>43262</v>
      </c>
      <c r="AZ7" s="6">
        <f t="shared" si="22"/>
        <v>43263</v>
      </c>
      <c r="BA7" s="6">
        <f t="shared" si="22"/>
        <v>43264</v>
      </c>
      <c r="BB7" s="6">
        <f t="shared" si="22"/>
        <v>43265</v>
      </c>
      <c r="BC7" s="6">
        <f t="shared" si="22"/>
        <v>43266</v>
      </c>
      <c r="BD7" s="6">
        <f t="shared" si="22"/>
        <v>43267</v>
      </c>
      <c r="BE7" s="7">
        <f t="shared" si="23"/>
        <v>28</v>
      </c>
      <c r="BF7" s="5"/>
      <c r="BG7" s="6">
        <f>BG6+7</f>
        <v>43289</v>
      </c>
      <c r="BH7" s="6">
        <f t="shared" si="24"/>
        <v>43290</v>
      </c>
      <c r="BI7" s="6">
        <f t="shared" si="24"/>
        <v>43291</v>
      </c>
      <c r="BJ7" s="6">
        <f t="shared" si="24"/>
        <v>43292</v>
      </c>
      <c r="BK7" s="6">
        <f t="shared" si="24"/>
        <v>43293</v>
      </c>
      <c r="BL7" s="6">
        <f t="shared" si="24"/>
        <v>43294</v>
      </c>
      <c r="BM7" s="6">
        <f t="shared" si="24"/>
        <v>43295</v>
      </c>
      <c r="BN7" s="7">
        <f t="shared" si="25"/>
        <v>33</v>
      </c>
      <c r="BO7" s="5"/>
      <c r="BP7" s="6">
        <f>BP6+7</f>
        <v>43324</v>
      </c>
      <c r="BQ7" s="6">
        <f t="shared" si="26"/>
        <v>43325</v>
      </c>
      <c r="BR7" s="6">
        <f t="shared" si="26"/>
        <v>43326</v>
      </c>
      <c r="BS7" s="6">
        <f t="shared" si="26"/>
        <v>43327</v>
      </c>
      <c r="BT7" s="6">
        <f t="shared" si="26"/>
        <v>43328</v>
      </c>
      <c r="BU7" s="6">
        <f t="shared" si="26"/>
        <v>43329</v>
      </c>
      <c r="BV7" s="6">
        <f t="shared" si="26"/>
        <v>43330</v>
      </c>
      <c r="BW7" s="7">
        <f t="shared" si="27"/>
        <v>37</v>
      </c>
      <c r="BX7" s="5"/>
      <c r="BY7" s="6">
        <f>BY6+7</f>
        <v>43352</v>
      </c>
      <c r="BZ7" s="6">
        <f t="shared" si="28"/>
        <v>43353</v>
      </c>
      <c r="CA7" s="6">
        <f t="shared" si="28"/>
        <v>43354</v>
      </c>
      <c r="CB7" s="6">
        <f t="shared" si="28"/>
        <v>43355</v>
      </c>
      <c r="CC7" s="6">
        <f t="shared" si="28"/>
        <v>43356</v>
      </c>
      <c r="CD7" s="6">
        <f t="shared" si="28"/>
        <v>43357</v>
      </c>
      <c r="CE7" s="6">
        <f t="shared" si="28"/>
        <v>43358</v>
      </c>
      <c r="CF7" s="7">
        <f t="shared" si="29"/>
        <v>42</v>
      </c>
      <c r="CG7" s="5"/>
      <c r="CH7" s="6">
        <f>CH6+7</f>
        <v>43387</v>
      </c>
      <c r="CI7" s="6">
        <f t="shared" si="30"/>
        <v>43388</v>
      </c>
      <c r="CJ7" s="6">
        <f t="shared" si="30"/>
        <v>43389</v>
      </c>
      <c r="CK7" s="6">
        <f t="shared" si="30"/>
        <v>43390</v>
      </c>
      <c r="CL7" s="6">
        <f t="shared" si="30"/>
        <v>43391</v>
      </c>
      <c r="CM7" s="6">
        <f t="shared" si="30"/>
        <v>43392</v>
      </c>
      <c r="CN7" s="6">
        <f t="shared" si="30"/>
        <v>43393</v>
      </c>
      <c r="CO7" s="7">
        <f t="shared" si="31"/>
        <v>46</v>
      </c>
      <c r="CP7" s="5"/>
      <c r="CQ7" s="6">
        <f>CQ6+7</f>
        <v>43415</v>
      </c>
      <c r="CR7" s="6">
        <f t="shared" si="32"/>
        <v>43416</v>
      </c>
      <c r="CS7" s="6">
        <f t="shared" si="32"/>
        <v>43417</v>
      </c>
      <c r="CT7" s="6">
        <f t="shared" si="32"/>
        <v>43418</v>
      </c>
      <c r="CU7" s="6">
        <f t="shared" si="32"/>
        <v>43419</v>
      </c>
      <c r="CV7" s="6">
        <f t="shared" si="32"/>
        <v>43420</v>
      </c>
      <c r="CW7" s="6">
        <f t="shared" si="32"/>
        <v>43421</v>
      </c>
      <c r="CX7" s="7">
        <f t="shared" si="33"/>
        <v>50</v>
      </c>
      <c r="CY7" s="5"/>
      <c r="CZ7" s="6">
        <f>CZ6+7</f>
        <v>43443</v>
      </c>
      <c r="DA7" s="6">
        <f t="shared" si="34"/>
        <v>43444</v>
      </c>
      <c r="DB7" s="6">
        <f t="shared" si="34"/>
        <v>43445</v>
      </c>
      <c r="DC7" s="6">
        <f t="shared" si="34"/>
        <v>43446</v>
      </c>
      <c r="DD7" s="6">
        <f t="shared" si="34"/>
        <v>43447</v>
      </c>
      <c r="DE7" s="6">
        <f t="shared" si="34"/>
        <v>43448</v>
      </c>
      <c r="DF7" s="6">
        <f t="shared" si="34"/>
        <v>43449</v>
      </c>
    </row>
    <row r="8" spans="1:110" s="2" customFormat="1" ht="36" customHeight="1" x14ac:dyDescent="0.25">
      <c r="A8" s="13">
        <v>1</v>
      </c>
      <c r="C8" s="7">
        <f t="shared" si="35"/>
        <v>4</v>
      </c>
      <c r="D8" s="5"/>
      <c r="E8" s="6">
        <f>E7+7</f>
        <v>43121</v>
      </c>
      <c r="F8" s="6">
        <f t="shared" si="12"/>
        <v>43122</v>
      </c>
      <c r="G8" s="6">
        <f t="shared" si="12"/>
        <v>43123</v>
      </c>
      <c r="H8" s="6">
        <f t="shared" si="12"/>
        <v>43124</v>
      </c>
      <c r="I8" s="6">
        <f t="shared" si="12"/>
        <v>43125</v>
      </c>
      <c r="J8" s="6">
        <f t="shared" si="12"/>
        <v>43126</v>
      </c>
      <c r="K8" s="6">
        <f t="shared" si="12"/>
        <v>43127</v>
      </c>
      <c r="L8" s="7">
        <f t="shared" si="13"/>
        <v>8</v>
      </c>
      <c r="M8" s="5"/>
      <c r="N8" s="6">
        <f>N7+7</f>
        <v>43149</v>
      </c>
      <c r="O8" s="6">
        <f t="shared" si="14"/>
        <v>43150</v>
      </c>
      <c r="P8" s="6">
        <f t="shared" si="14"/>
        <v>43151</v>
      </c>
      <c r="Q8" s="6">
        <f t="shared" si="14"/>
        <v>43152</v>
      </c>
      <c r="R8" s="6">
        <f t="shared" si="14"/>
        <v>43153</v>
      </c>
      <c r="S8" s="6">
        <f t="shared" si="14"/>
        <v>43154</v>
      </c>
      <c r="T8" s="6">
        <f t="shared" si="14"/>
        <v>43155</v>
      </c>
      <c r="U8" s="7">
        <f t="shared" si="15"/>
        <v>12</v>
      </c>
      <c r="V8" s="5"/>
      <c r="W8" s="6">
        <f>W7+7</f>
        <v>43177</v>
      </c>
      <c r="X8" s="6">
        <f t="shared" si="16"/>
        <v>43178</v>
      </c>
      <c r="Y8" s="6">
        <f t="shared" si="16"/>
        <v>43179</v>
      </c>
      <c r="Z8" s="6">
        <f t="shared" si="16"/>
        <v>43180</v>
      </c>
      <c r="AA8" s="6">
        <f t="shared" si="16"/>
        <v>43181</v>
      </c>
      <c r="AB8" s="6">
        <f t="shared" si="16"/>
        <v>43182</v>
      </c>
      <c r="AC8" s="6">
        <f t="shared" si="16"/>
        <v>43183</v>
      </c>
      <c r="AD8" s="7">
        <f t="shared" si="17"/>
        <v>16</v>
      </c>
      <c r="AE8" s="5"/>
      <c r="AF8" s="6">
        <f>AF7+7</f>
        <v>43205</v>
      </c>
      <c r="AG8" s="6">
        <f t="shared" si="18"/>
        <v>43206</v>
      </c>
      <c r="AH8" s="6">
        <f t="shared" si="18"/>
        <v>43207</v>
      </c>
      <c r="AI8" s="6">
        <f t="shared" si="18"/>
        <v>43208</v>
      </c>
      <c r="AJ8" s="6">
        <f t="shared" si="18"/>
        <v>43209</v>
      </c>
      <c r="AK8" s="6">
        <f t="shared" si="18"/>
        <v>43210</v>
      </c>
      <c r="AL8" s="6">
        <f t="shared" si="18"/>
        <v>43211</v>
      </c>
      <c r="AM8" s="7">
        <f t="shared" si="19"/>
        <v>21</v>
      </c>
      <c r="AN8" s="5"/>
      <c r="AO8" s="6">
        <f>AO7+7</f>
        <v>43240</v>
      </c>
      <c r="AP8" s="6">
        <f t="shared" si="20"/>
        <v>43241</v>
      </c>
      <c r="AQ8" s="6">
        <f t="shared" si="20"/>
        <v>43242</v>
      </c>
      <c r="AR8" s="6">
        <f t="shared" si="20"/>
        <v>43243</v>
      </c>
      <c r="AS8" s="6">
        <f t="shared" si="20"/>
        <v>43244</v>
      </c>
      <c r="AT8" s="6">
        <f t="shared" si="20"/>
        <v>43245</v>
      </c>
      <c r="AU8" s="6">
        <f t="shared" si="20"/>
        <v>43246</v>
      </c>
      <c r="AV8" s="7">
        <f t="shared" si="21"/>
        <v>25</v>
      </c>
      <c r="AW8" s="5"/>
      <c r="AX8" s="6">
        <f>AX7+7</f>
        <v>43268</v>
      </c>
      <c r="AY8" s="6">
        <f t="shared" si="22"/>
        <v>43269</v>
      </c>
      <c r="AZ8" s="6">
        <f t="shared" si="22"/>
        <v>43270</v>
      </c>
      <c r="BA8" s="6">
        <f t="shared" si="22"/>
        <v>43271</v>
      </c>
      <c r="BB8" s="6">
        <f t="shared" si="22"/>
        <v>43272</v>
      </c>
      <c r="BC8" s="6">
        <f t="shared" si="22"/>
        <v>43273</v>
      </c>
      <c r="BD8" s="6">
        <f t="shared" si="22"/>
        <v>43274</v>
      </c>
      <c r="BE8" s="7">
        <f t="shared" si="23"/>
        <v>29</v>
      </c>
      <c r="BF8" s="5"/>
      <c r="BG8" s="6">
        <f>BG7+7</f>
        <v>43296</v>
      </c>
      <c r="BH8" s="6">
        <f t="shared" si="24"/>
        <v>43297</v>
      </c>
      <c r="BI8" s="6">
        <f t="shared" si="24"/>
        <v>43298</v>
      </c>
      <c r="BJ8" s="6">
        <f t="shared" si="24"/>
        <v>43299</v>
      </c>
      <c r="BK8" s="6">
        <f t="shared" si="24"/>
        <v>43300</v>
      </c>
      <c r="BL8" s="6">
        <f t="shared" si="24"/>
        <v>43301</v>
      </c>
      <c r="BM8" s="6">
        <f t="shared" si="24"/>
        <v>43302</v>
      </c>
      <c r="BN8" s="7">
        <f t="shared" si="25"/>
        <v>34</v>
      </c>
      <c r="BO8" s="5"/>
      <c r="BP8" s="6">
        <f>BP7+7</f>
        <v>43331</v>
      </c>
      <c r="BQ8" s="6">
        <f t="shared" si="26"/>
        <v>43332</v>
      </c>
      <c r="BR8" s="6">
        <f t="shared" si="26"/>
        <v>43333</v>
      </c>
      <c r="BS8" s="6">
        <f t="shared" si="26"/>
        <v>43334</v>
      </c>
      <c r="BT8" s="6">
        <f t="shared" si="26"/>
        <v>43335</v>
      </c>
      <c r="BU8" s="6">
        <f t="shared" si="26"/>
        <v>43336</v>
      </c>
      <c r="BV8" s="6">
        <f t="shared" si="26"/>
        <v>43337</v>
      </c>
      <c r="BW8" s="7">
        <f t="shared" si="27"/>
        <v>38</v>
      </c>
      <c r="BX8" s="5"/>
      <c r="BY8" s="6">
        <f>BY7+7</f>
        <v>43359</v>
      </c>
      <c r="BZ8" s="6">
        <f t="shared" si="28"/>
        <v>43360</v>
      </c>
      <c r="CA8" s="6">
        <f t="shared" si="28"/>
        <v>43361</v>
      </c>
      <c r="CB8" s="6">
        <f t="shared" si="28"/>
        <v>43362</v>
      </c>
      <c r="CC8" s="6">
        <f t="shared" si="28"/>
        <v>43363</v>
      </c>
      <c r="CD8" s="6">
        <f t="shared" si="28"/>
        <v>43364</v>
      </c>
      <c r="CE8" s="6">
        <f t="shared" si="28"/>
        <v>43365</v>
      </c>
      <c r="CF8" s="7">
        <f t="shared" si="29"/>
        <v>43</v>
      </c>
      <c r="CG8" s="5"/>
      <c r="CH8" s="6">
        <f>CH7+7</f>
        <v>43394</v>
      </c>
      <c r="CI8" s="6">
        <f t="shared" si="30"/>
        <v>43395</v>
      </c>
      <c r="CJ8" s="6">
        <f t="shared" si="30"/>
        <v>43396</v>
      </c>
      <c r="CK8" s="6">
        <f t="shared" si="30"/>
        <v>43397</v>
      </c>
      <c r="CL8" s="6">
        <f t="shared" si="30"/>
        <v>43398</v>
      </c>
      <c r="CM8" s="6">
        <f t="shared" si="30"/>
        <v>43399</v>
      </c>
      <c r="CN8" s="6">
        <f t="shared" si="30"/>
        <v>43400</v>
      </c>
      <c r="CO8" s="7">
        <f t="shared" si="31"/>
        <v>47</v>
      </c>
      <c r="CP8" s="5"/>
      <c r="CQ8" s="6">
        <f>CQ7+7</f>
        <v>43422</v>
      </c>
      <c r="CR8" s="6">
        <f t="shared" si="32"/>
        <v>43423</v>
      </c>
      <c r="CS8" s="6">
        <f t="shared" si="32"/>
        <v>43424</v>
      </c>
      <c r="CT8" s="6">
        <f t="shared" si="32"/>
        <v>43425</v>
      </c>
      <c r="CU8" s="6">
        <f t="shared" si="32"/>
        <v>43426</v>
      </c>
      <c r="CV8" s="6">
        <f t="shared" si="32"/>
        <v>43427</v>
      </c>
      <c r="CW8" s="6">
        <f t="shared" si="32"/>
        <v>43428</v>
      </c>
      <c r="CX8" s="7">
        <f t="shared" si="33"/>
        <v>51</v>
      </c>
      <c r="CY8" s="5"/>
      <c r="CZ8" s="6">
        <f>CZ7+7</f>
        <v>43450</v>
      </c>
      <c r="DA8" s="6">
        <f t="shared" si="34"/>
        <v>43451</v>
      </c>
      <c r="DB8" s="6">
        <f t="shared" si="34"/>
        <v>43452</v>
      </c>
      <c r="DC8" s="6">
        <f t="shared" si="34"/>
        <v>43453</v>
      </c>
      <c r="DD8" s="6">
        <f t="shared" si="34"/>
        <v>43454</v>
      </c>
      <c r="DE8" s="6">
        <f t="shared" si="34"/>
        <v>43455</v>
      </c>
      <c r="DF8" s="6">
        <f t="shared" si="34"/>
        <v>43456</v>
      </c>
    </row>
    <row r="9" spans="1:110" s="2" customFormat="1" ht="36" customHeight="1" x14ac:dyDescent="0.25">
      <c r="A9" s="16"/>
      <c r="B9" s="3"/>
      <c r="C9" s="7">
        <f t="shared" si="35"/>
        <v>5</v>
      </c>
      <c r="D9" s="5"/>
      <c r="E9" s="6">
        <f>E8+7</f>
        <v>43128</v>
      </c>
      <c r="F9" s="6">
        <f t="shared" si="12"/>
        <v>43129</v>
      </c>
      <c r="G9" s="6">
        <f t="shared" si="12"/>
        <v>43130</v>
      </c>
      <c r="H9" s="6">
        <f t="shared" si="12"/>
        <v>43131</v>
      </c>
      <c r="I9" s="6">
        <f t="shared" si="12"/>
        <v>43132</v>
      </c>
      <c r="J9" s="6">
        <f t="shared" si="12"/>
        <v>43133</v>
      </c>
      <c r="K9" s="6">
        <f t="shared" si="12"/>
        <v>43134</v>
      </c>
      <c r="L9" s="7">
        <f t="shared" si="13"/>
        <v>9</v>
      </c>
      <c r="M9" s="5"/>
      <c r="N9" s="6">
        <f>N8+7</f>
        <v>43156</v>
      </c>
      <c r="O9" s="6">
        <f t="shared" si="14"/>
        <v>43157</v>
      </c>
      <c r="P9" s="6">
        <f t="shared" si="14"/>
        <v>43158</v>
      </c>
      <c r="Q9" s="6">
        <f t="shared" si="14"/>
        <v>43159</v>
      </c>
      <c r="R9" s="6">
        <f t="shared" si="14"/>
        <v>43160</v>
      </c>
      <c r="S9" s="6">
        <f t="shared" si="14"/>
        <v>43161</v>
      </c>
      <c r="T9" s="6">
        <f t="shared" si="14"/>
        <v>43162</v>
      </c>
      <c r="U9" s="7">
        <f t="shared" si="15"/>
        <v>13</v>
      </c>
      <c r="V9" s="5"/>
      <c r="W9" s="6">
        <f>W8+7</f>
        <v>43184</v>
      </c>
      <c r="X9" s="6">
        <f t="shared" si="16"/>
        <v>43185</v>
      </c>
      <c r="Y9" s="6">
        <f t="shared" si="16"/>
        <v>43186</v>
      </c>
      <c r="Z9" s="6">
        <f t="shared" si="16"/>
        <v>43187</v>
      </c>
      <c r="AA9" s="6">
        <f t="shared" si="16"/>
        <v>43188</v>
      </c>
      <c r="AB9" s="6">
        <f t="shared" si="16"/>
        <v>43189</v>
      </c>
      <c r="AC9" s="6">
        <f t="shared" si="16"/>
        <v>43190</v>
      </c>
      <c r="AD9" s="7">
        <f t="shared" si="17"/>
        <v>17</v>
      </c>
      <c r="AE9" s="5"/>
      <c r="AF9" s="6">
        <f>AF8+7</f>
        <v>43212</v>
      </c>
      <c r="AG9" s="6">
        <f t="shared" si="18"/>
        <v>43213</v>
      </c>
      <c r="AH9" s="6">
        <f t="shared" si="18"/>
        <v>43214</v>
      </c>
      <c r="AI9" s="6">
        <f t="shared" si="18"/>
        <v>43215</v>
      </c>
      <c r="AJ9" s="6">
        <f t="shared" si="18"/>
        <v>43216</v>
      </c>
      <c r="AK9" s="6">
        <f t="shared" si="18"/>
        <v>43217</v>
      </c>
      <c r="AL9" s="6">
        <f t="shared" si="18"/>
        <v>43218</v>
      </c>
      <c r="AM9" s="7">
        <f t="shared" si="19"/>
        <v>22</v>
      </c>
      <c r="AN9" s="5"/>
      <c r="AO9" s="6">
        <f>AO8+7</f>
        <v>43247</v>
      </c>
      <c r="AP9" s="6">
        <f t="shared" si="20"/>
        <v>43248</v>
      </c>
      <c r="AQ9" s="6">
        <f t="shared" si="20"/>
        <v>43249</v>
      </c>
      <c r="AR9" s="6">
        <f t="shared" si="20"/>
        <v>43250</v>
      </c>
      <c r="AS9" s="6">
        <f t="shared" si="20"/>
        <v>43251</v>
      </c>
      <c r="AT9" s="6">
        <f t="shared" si="20"/>
        <v>43252</v>
      </c>
      <c r="AU9" s="6">
        <f t="shared" si="20"/>
        <v>43253</v>
      </c>
      <c r="AV9" s="7">
        <f t="shared" si="21"/>
        <v>26</v>
      </c>
      <c r="AW9" s="5"/>
      <c r="AX9" s="6">
        <f>AX8+7</f>
        <v>43275</v>
      </c>
      <c r="AY9" s="6">
        <f t="shared" si="22"/>
        <v>43276</v>
      </c>
      <c r="AZ9" s="6">
        <f t="shared" si="22"/>
        <v>43277</v>
      </c>
      <c r="BA9" s="6">
        <f t="shared" si="22"/>
        <v>43278</v>
      </c>
      <c r="BB9" s="6">
        <f t="shared" si="22"/>
        <v>43279</v>
      </c>
      <c r="BC9" s="6">
        <f t="shared" si="22"/>
        <v>43280</v>
      </c>
      <c r="BD9" s="6">
        <f t="shared" si="22"/>
        <v>43281</v>
      </c>
      <c r="BE9" s="7">
        <f t="shared" si="23"/>
        <v>30</v>
      </c>
      <c r="BF9" s="5"/>
      <c r="BG9" s="6">
        <f>BG8+7</f>
        <v>43303</v>
      </c>
      <c r="BH9" s="6">
        <f t="shared" si="24"/>
        <v>43304</v>
      </c>
      <c r="BI9" s="6">
        <f t="shared" si="24"/>
        <v>43305</v>
      </c>
      <c r="BJ9" s="6">
        <f t="shared" si="24"/>
        <v>43306</v>
      </c>
      <c r="BK9" s="6">
        <f t="shared" si="24"/>
        <v>43307</v>
      </c>
      <c r="BL9" s="6">
        <f t="shared" si="24"/>
        <v>43308</v>
      </c>
      <c r="BM9" s="6">
        <f t="shared" si="24"/>
        <v>43309</v>
      </c>
      <c r="BN9" s="7">
        <f t="shared" si="25"/>
        <v>35</v>
      </c>
      <c r="BO9" s="5"/>
      <c r="BP9" s="6">
        <f>BP8+7</f>
        <v>43338</v>
      </c>
      <c r="BQ9" s="6">
        <f t="shared" si="26"/>
        <v>43339</v>
      </c>
      <c r="BR9" s="6">
        <f t="shared" si="26"/>
        <v>43340</v>
      </c>
      <c r="BS9" s="6">
        <f t="shared" si="26"/>
        <v>43341</v>
      </c>
      <c r="BT9" s="6">
        <f t="shared" si="26"/>
        <v>43342</v>
      </c>
      <c r="BU9" s="6">
        <f t="shared" si="26"/>
        <v>43343</v>
      </c>
      <c r="BV9" s="6">
        <f t="shared" si="26"/>
        <v>43344</v>
      </c>
      <c r="BW9" s="7">
        <f t="shared" si="27"/>
        <v>39</v>
      </c>
      <c r="BX9" s="5"/>
      <c r="BY9" s="6">
        <f>BY8+7</f>
        <v>43366</v>
      </c>
      <c r="BZ9" s="6">
        <f t="shared" si="28"/>
        <v>43367</v>
      </c>
      <c r="CA9" s="6">
        <f t="shared" si="28"/>
        <v>43368</v>
      </c>
      <c r="CB9" s="6">
        <f t="shared" si="28"/>
        <v>43369</v>
      </c>
      <c r="CC9" s="6">
        <f t="shared" si="28"/>
        <v>43370</v>
      </c>
      <c r="CD9" s="6">
        <f t="shared" si="28"/>
        <v>43371</v>
      </c>
      <c r="CE9" s="6">
        <f t="shared" si="28"/>
        <v>43372</v>
      </c>
      <c r="CF9" s="7">
        <f t="shared" si="29"/>
        <v>44</v>
      </c>
      <c r="CG9" s="5"/>
      <c r="CH9" s="6">
        <f>CH8+7</f>
        <v>43401</v>
      </c>
      <c r="CI9" s="6">
        <f t="shared" si="30"/>
        <v>43402</v>
      </c>
      <c r="CJ9" s="6">
        <f t="shared" si="30"/>
        <v>43403</v>
      </c>
      <c r="CK9" s="6">
        <f t="shared" si="30"/>
        <v>43404</v>
      </c>
      <c r="CL9" s="6">
        <f t="shared" si="30"/>
        <v>43405</v>
      </c>
      <c r="CM9" s="6">
        <f t="shared" si="30"/>
        <v>43406</v>
      </c>
      <c r="CN9" s="6">
        <f t="shared" si="30"/>
        <v>43407</v>
      </c>
      <c r="CO9" s="7">
        <f t="shared" si="31"/>
        <v>48</v>
      </c>
      <c r="CP9" s="5"/>
      <c r="CQ9" s="6">
        <f>CQ8+7</f>
        <v>43429</v>
      </c>
      <c r="CR9" s="6">
        <f t="shared" si="32"/>
        <v>43430</v>
      </c>
      <c r="CS9" s="6">
        <f t="shared" si="32"/>
        <v>43431</v>
      </c>
      <c r="CT9" s="6">
        <f t="shared" si="32"/>
        <v>43432</v>
      </c>
      <c r="CU9" s="6">
        <f t="shared" si="32"/>
        <v>43433</v>
      </c>
      <c r="CV9" s="6">
        <f t="shared" si="32"/>
        <v>43434</v>
      </c>
      <c r="CW9" s="6">
        <f t="shared" si="32"/>
        <v>43435</v>
      </c>
      <c r="CX9" s="7">
        <f t="shared" si="33"/>
        <v>52</v>
      </c>
      <c r="CY9" s="5"/>
      <c r="CZ9" s="6">
        <f>CZ8+7</f>
        <v>43457</v>
      </c>
      <c r="DA9" s="6">
        <f t="shared" si="34"/>
        <v>43458</v>
      </c>
      <c r="DB9" s="6">
        <f t="shared" si="34"/>
        <v>43459</v>
      </c>
      <c r="DC9" s="6">
        <f t="shared" si="34"/>
        <v>43460</v>
      </c>
      <c r="DD9" s="6">
        <f t="shared" si="34"/>
        <v>43461</v>
      </c>
      <c r="DE9" s="6">
        <f t="shared" si="34"/>
        <v>43462</v>
      </c>
      <c r="DF9" s="6">
        <f t="shared" si="34"/>
        <v>43463</v>
      </c>
    </row>
    <row r="10" spans="1:110" ht="36" customHeight="1" x14ac:dyDescent="0.25">
      <c r="A10" s="2"/>
      <c r="C10" s="7">
        <f t="shared" si="35"/>
        <v>6</v>
      </c>
      <c r="D10" s="5"/>
      <c r="E10" s="6">
        <f>E9+7</f>
        <v>43135</v>
      </c>
      <c r="F10" s="6">
        <f t="shared" si="12"/>
        <v>43136</v>
      </c>
      <c r="G10" s="6">
        <f t="shared" si="12"/>
        <v>43137</v>
      </c>
      <c r="H10" s="6">
        <f t="shared" si="12"/>
        <v>43138</v>
      </c>
      <c r="I10" s="6">
        <f t="shared" si="12"/>
        <v>43139</v>
      </c>
      <c r="J10" s="6">
        <f t="shared" si="12"/>
        <v>43140</v>
      </c>
      <c r="K10" s="6">
        <f t="shared" si="12"/>
        <v>43141</v>
      </c>
      <c r="L10" s="7">
        <f t="shared" si="13"/>
        <v>10</v>
      </c>
      <c r="M10" s="5"/>
      <c r="N10" s="6">
        <f>N9+7</f>
        <v>43163</v>
      </c>
      <c r="O10" s="6">
        <f t="shared" si="14"/>
        <v>43164</v>
      </c>
      <c r="P10" s="6">
        <f t="shared" si="14"/>
        <v>43165</v>
      </c>
      <c r="Q10" s="6">
        <f t="shared" si="14"/>
        <v>43166</v>
      </c>
      <c r="R10" s="6">
        <f t="shared" si="14"/>
        <v>43167</v>
      </c>
      <c r="S10" s="6">
        <f t="shared" si="14"/>
        <v>43168</v>
      </c>
      <c r="T10" s="6">
        <f t="shared" si="14"/>
        <v>43169</v>
      </c>
      <c r="U10" s="7">
        <f t="shared" si="15"/>
        <v>14</v>
      </c>
      <c r="V10" s="5"/>
      <c r="W10" s="6">
        <f>W9+7</f>
        <v>43191</v>
      </c>
      <c r="X10" s="6">
        <f t="shared" si="16"/>
        <v>43192</v>
      </c>
      <c r="Y10" s="6">
        <f t="shared" si="16"/>
        <v>43193</v>
      </c>
      <c r="Z10" s="6">
        <f t="shared" si="16"/>
        <v>43194</v>
      </c>
      <c r="AA10" s="6">
        <f t="shared" si="16"/>
        <v>43195</v>
      </c>
      <c r="AB10" s="6">
        <f t="shared" si="16"/>
        <v>43196</v>
      </c>
      <c r="AC10" s="6">
        <f t="shared" si="16"/>
        <v>43197</v>
      </c>
      <c r="AD10" s="7">
        <f t="shared" si="17"/>
        <v>18</v>
      </c>
      <c r="AE10" s="5"/>
      <c r="AF10" s="6">
        <f>AF9+7</f>
        <v>43219</v>
      </c>
      <c r="AG10" s="6">
        <f t="shared" si="18"/>
        <v>43220</v>
      </c>
      <c r="AH10" s="6">
        <f t="shared" si="18"/>
        <v>43221</v>
      </c>
      <c r="AI10" s="6">
        <f t="shared" si="18"/>
        <v>43222</v>
      </c>
      <c r="AJ10" s="6">
        <f t="shared" si="18"/>
        <v>43223</v>
      </c>
      <c r="AK10" s="6">
        <f t="shared" si="18"/>
        <v>43224</v>
      </c>
      <c r="AL10" s="6">
        <f t="shared" si="18"/>
        <v>43225</v>
      </c>
      <c r="AM10" s="7">
        <f t="shared" si="19"/>
        <v>23</v>
      </c>
      <c r="AN10" s="5"/>
      <c r="AO10" s="6">
        <f>AO9+7</f>
        <v>43254</v>
      </c>
      <c r="AP10" s="6">
        <f t="shared" si="20"/>
        <v>43255</v>
      </c>
      <c r="AQ10" s="6">
        <f t="shared" si="20"/>
        <v>43256</v>
      </c>
      <c r="AR10" s="6">
        <f t="shared" si="20"/>
        <v>43257</v>
      </c>
      <c r="AS10" s="6">
        <f t="shared" si="20"/>
        <v>43258</v>
      </c>
      <c r="AT10" s="6">
        <f t="shared" si="20"/>
        <v>43259</v>
      </c>
      <c r="AU10" s="6">
        <f t="shared" si="20"/>
        <v>43260</v>
      </c>
      <c r="AV10" s="7">
        <f t="shared" si="21"/>
        <v>27</v>
      </c>
      <c r="AW10" s="5"/>
      <c r="AX10" s="6">
        <f>AX9+7</f>
        <v>43282</v>
      </c>
      <c r="AY10" s="6">
        <f t="shared" si="22"/>
        <v>43283</v>
      </c>
      <c r="AZ10" s="6">
        <f t="shared" si="22"/>
        <v>43284</v>
      </c>
      <c r="BA10" s="6">
        <f t="shared" si="22"/>
        <v>43285</v>
      </c>
      <c r="BB10" s="6">
        <f t="shared" si="22"/>
        <v>43286</v>
      </c>
      <c r="BC10" s="6">
        <f t="shared" si="22"/>
        <v>43287</v>
      </c>
      <c r="BD10" s="6">
        <f t="shared" si="22"/>
        <v>43288</v>
      </c>
      <c r="BE10" s="7">
        <f t="shared" si="23"/>
        <v>31</v>
      </c>
      <c r="BF10" s="5"/>
      <c r="BG10" s="6">
        <f>BG9+7</f>
        <v>43310</v>
      </c>
      <c r="BH10" s="6">
        <f t="shared" si="24"/>
        <v>43311</v>
      </c>
      <c r="BI10" s="6">
        <f t="shared" si="24"/>
        <v>43312</v>
      </c>
      <c r="BJ10" s="6">
        <f t="shared" si="24"/>
        <v>43313</v>
      </c>
      <c r="BK10" s="6">
        <f t="shared" si="24"/>
        <v>43314</v>
      </c>
      <c r="BL10" s="6">
        <f t="shared" si="24"/>
        <v>43315</v>
      </c>
      <c r="BM10" s="6">
        <f t="shared" si="24"/>
        <v>43316</v>
      </c>
      <c r="BN10" s="7">
        <f t="shared" si="25"/>
        <v>36</v>
      </c>
      <c r="BO10" s="5"/>
      <c r="BP10" s="6">
        <f>BP9+7</f>
        <v>43345</v>
      </c>
      <c r="BQ10" s="6">
        <f t="shared" si="26"/>
        <v>43346</v>
      </c>
      <c r="BR10" s="6">
        <f t="shared" si="26"/>
        <v>43347</v>
      </c>
      <c r="BS10" s="6">
        <f t="shared" si="26"/>
        <v>43348</v>
      </c>
      <c r="BT10" s="6">
        <f t="shared" si="26"/>
        <v>43349</v>
      </c>
      <c r="BU10" s="6">
        <f t="shared" si="26"/>
        <v>43350</v>
      </c>
      <c r="BV10" s="6">
        <f t="shared" si="26"/>
        <v>43351</v>
      </c>
      <c r="BW10" s="7">
        <f t="shared" si="27"/>
        <v>40</v>
      </c>
      <c r="BX10" s="5"/>
      <c r="BY10" s="6">
        <f>BY9+7</f>
        <v>43373</v>
      </c>
      <c r="BZ10" s="6">
        <f t="shared" si="28"/>
        <v>43374</v>
      </c>
      <c r="CA10" s="6">
        <f t="shared" si="28"/>
        <v>43375</v>
      </c>
      <c r="CB10" s="6">
        <f t="shared" si="28"/>
        <v>43376</v>
      </c>
      <c r="CC10" s="6">
        <f t="shared" si="28"/>
        <v>43377</v>
      </c>
      <c r="CD10" s="6">
        <f t="shared" si="28"/>
        <v>43378</v>
      </c>
      <c r="CE10" s="6">
        <f t="shared" si="28"/>
        <v>43379</v>
      </c>
      <c r="CF10" s="7">
        <f t="shared" si="29"/>
        <v>45</v>
      </c>
      <c r="CG10" s="5"/>
      <c r="CH10" s="6">
        <f>CH9+7</f>
        <v>43408</v>
      </c>
      <c r="CI10" s="6">
        <f t="shared" si="30"/>
        <v>43409</v>
      </c>
      <c r="CJ10" s="6">
        <f t="shared" si="30"/>
        <v>43410</v>
      </c>
      <c r="CK10" s="6">
        <f t="shared" si="30"/>
        <v>43411</v>
      </c>
      <c r="CL10" s="6">
        <f t="shared" si="30"/>
        <v>43412</v>
      </c>
      <c r="CM10" s="6">
        <f t="shared" si="30"/>
        <v>43413</v>
      </c>
      <c r="CN10" s="6">
        <f t="shared" si="30"/>
        <v>43414</v>
      </c>
      <c r="CO10" s="7">
        <f t="shared" si="31"/>
        <v>49</v>
      </c>
      <c r="CP10" s="5"/>
      <c r="CQ10" s="6">
        <f>CQ9+7</f>
        <v>43436</v>
      </c>
      <c r="CR10" s="6">
        <f t="shared" si="32"/>
        <v>43437</v>
      </c>
      <c r="CS10" s="6">
        <f t="shared" si="32"/>
        <v>43438</v>
      </c>
      <c r="CT10" s="6">
        <f t="shared" si="32"/>
        <v>43439</v>
      </c>
      <c r="CU10" s="6">
        <f t="shared" si="32"/>
        <v>43440</v>
      </c>
      <c r="CV10" s="6">
        <f t="shared" si="32"/>
        <v>43441</v>
      </c>
      <c r="CW10" s="6">
        <f t="shared" si="32"/>
        <v>43442</v>
      </c>
      <c r="CX10" s="7">
        <f t="shared" si="33"/>
        <v>1</v>
      </c>
      <c r="CY10" s="5"/>
      <c r="CZ10" s="6">
        <f>CZ9+7</f>
        <v>43464</v>
      </c>
      <c r="DA10" s="6">
        <f t="shared" si="34"/>
        <v>43465</v>
      </c>
      <c r="DB10" s="6">
        <f t="shared" si="34"/>
        <v>43466</v>
      </c>
      <c r="DC10" s="6">
        <f t="shared" si="34"/>
        <v>43467</v>
      </c>
      <c r="DD10" s="6">
        <f t="shared" si="34"/>
        <v>43468</v>
      </c>
      <c r="DE10" s="6">
        <f t="shared" si="34"/>
        <v>43469</v>
      </c>
      <c r="DF10" s="6">
        <f t="shared" si="34"/>
        <v>43470</v>
      </c>
    </row>
    <row r="11" spans="1:110" ht="36" customHeight="1" x14ac:dyDescent="0.25">
      <c r="A11" s="16"/>
      <c r="C11" s="1"/>
      <c r="D11" s="1"/>
    </row>
    <row r="12" spans="1:110" x14ac:dyDescent="0.25">
      <c r="B12" s="18" t="s">
        <v>3</v>
      </c>
      <c r="C12" s="1"/>
      <c r="D12" s="1"/>
      <c r="E12" s="14">
        <v>1</v>
      </c>
      <c r="N12" s="14">
        <f>E12+1</f>
        <v>2</v>
      </c>
      <c r="W12" s="14">
        <f>N12+1</f>
        <v>3</v>
      </c>
      <c r="AF12" s="14">
        <f>W12+1</f>
        <v>4</v>
      </c>
      <c r="AO12" s="14">
        <f>AF12+1</f>
        <v>5</v>
      </c>
      <c r="AX12" s="14">
        <f>AO12+1</f>
        <v>6</v>
      </c>
      <c r="BG12" s="14">
        <f>AX12+1</f>
        <v>7</v>
      </c>
      <c r="BP12" s="14">
        <f>BG12+1</f>
        <v>8</v>
      </c>
      <c r="BY12" s="14">
        <f>BP12+1</f>
        <v>9</v>
      </c>
      <c r="CH12" s="14">
        <f>BY12+1</f>
        <v>10</v>
      </c>
      <c r="CQ12" s="14">
        <f>CH12+1</f>
        <v>11</v>
      </c>
      <c r="CZ12" s="14">
        <f>CQ12+1</f>
        <v>12</v>
      </c>
    </row>
    <row r="13" spans="1:110" x14ac:dyDescent="0.25">
      <c r="B13" s="18" t="s">
        <v>4</v>
      </c>
      <c r="C13" s="1"/>
      <c r="D13" s="1"/>
      <c r="E13" s="10">
        <f>DATE($A4,E12,1)</f>
        <v>43101</v>
      </c>
      <c r="F13" s="9"/>
      <c r="N13" s="10">
        <f>DATE($A4,N12,1)</f>
        <v>43132</v>
      </c>
      <c r="O13" s="9"/>
      <c r="W13" s="10">
        <f>DATE($A4,W12,1)</f>
        <v>43160</v>
      </c>
      <c r="X13" s="9"/>
      <c r="AF13" s="10">
        <f>DATE($A4,AF12,1)</f>
        <v>43191</v>
      </c>
      <c r="AG13" s="9"/>
      <c r="AO13" s="10">
        <f>DATE($A4,AO12,1)</f>
        <v>43221</v>
      </c>
      <c r="AP13" s="9"/>
      <c r="AX13" s="10">
        <f>DATE($A4,AX12,1)</f>
        <v>43252</v>
      </c>
      <c r="AY13" s="9"/>
      <c r="BG13" s="10">
        <f>DATE($A4,BG12,1)</f>
        <v>43282</v>
      </c>
      <c r="BH13" s="9"/>
      <c r="BP13" s="10">
        <f>DATE($A4,BP12,1)</f>
        <v>43313</v>
      </c>
      <c r="BQ13" s="9"/>
      <c r="BY13" s="10">
        <f>DATE($A4,BY12,1)</f>
        <v>43344</v>
      </c>
      <c r="BZ13" s="9"/>
      <c r="CH13" s="10">
        <f>DATE($A4,CH12,1)</f>
        <v>43374</v>
      </c>
      <c r="CI13" s="9"/>
      <c r="CQ13" s="10">
        <f>DATE($A4,CQ12,1)</f>
        <v>43405</v>
      </c>
      <c r="CR13" s="9"/>
      <c r="CZ13" s="10">
        <f>DATE($A4,CZ12,1)</f>
        <v>43435</v>
      </c>
      <c r="DA13" s="9"/>
    </row>
    <row r="14" spans="1:110" x14ac:dyDescent="0.25">
      <c r="B14" s="9" t="s">
        <v>6</v>
      </c>
      <c r="C14" s="1"/>
      <c r="D14" s="1"/>
      <c r="E14" s="10">
        <f>E13-WEEKDAY(E13,1)+$A8</f>
        <v>43100</v>
      </c>
      <c r="F14" s="9"/>
      <c r="N14" s="10">
        <f>N13-WEEKDAY(N13,1)+$A8</f>
        <v>43128</v>
      </c>
      <c r="O14" s="9"/>
      <c r="W14" s="10">
        <f>W13-WEEKDAY(W13,1)+$A8</f>
        <v>43156</v>
      </c>
      <c r="X14" s="9"/>
      <c r="AF14" s="10">
        <f>AF13-WEEKDAY(AF13,1)+$A8</f>
        <v>43191</v>
      </c>
      <c r="AG14" s="9"/>
      <c r="AO14" s="10">
        <f>AO13-WEEKDAY(AO13,1)+$A8</f>
        <v>43219</v>
      </c>
      <c r="AP14" s="9"/>
      <c r="AX14" s="10">
        <f>AX13-WEEKDAY(AX13,1)+$A8</f>
        <v>43247</v>
      </c>
      <c r="AY14" s="9"/>
      <c r="BG14" s="10">
        <f>BG13-WEEKDAY(BG13,1)+$A8</f>
        <v>43282</v>
      </c>
      <c r="BH14" s="9"/>
      <c r="BP14" s="10">
        <f>BP13-WEEKDAY(BP13,1)+$A8</f>
        <v>43310</v>
      </c>
      <c r="BQ14" s="9"/>
      <c r="BY14" s="10">
        <f>BY13-WEEKDAY(BY13,1)+$A8</f>
        <v>43338</v>
      </c>
      <c r="BZ14" s="9"/>
      <c r="CH14" s="10">
        <f>CH13-WEEKDAY(CH13,1)+$A8</f>
        <v>43373</v>
      </c>
      <c r="CI14" s="9"/>
      <c r="CQ14" s="10">
        <f>CQ13-WEEKDAY(CQ13,1)+$A8</f>
        <v>43401</v>
      </c>
      <c r="CR14" s="9"/>
      <c r="CZ14" s="10">
        <f>CZ13-WEEKDAY(CZ13,1)+$A8</f>
        <v>43429</v>
      </c>
      <c r="DA14" s="9"/>
    </row>
    <row r="15" spans="1:110" x14ac:dyDescent="0.25">
      <c r="B15" s="18" t="s">
        <v>5</v>
      </c>
      <c r="C15" s="1"/>
      <c r="D15" s="1"/>
      <c r="E15" s="11">
        <f>IF(DAY(E14)&lt;3,E14-7,E14)</f>
        <v>43100</v>
      </c>
      <c r="F15" s="9"/>
      <c r="N15" s="11">
        <f>IF(DAY(N14)&lt;3,N14-7,N14)</f>
        <v>43128</v>
      </c>
      <c r="O15" s="9"/>
      <c r="W15" s="11">
        <f>IF(DAY(W14)&lt;3,W14-7,W14)</f>
        <v>43156</v>
      </c>
      <c r="X15" s="9"/>
      <c r="AF15" s="11">
        <f>IF(DAY(AF14)&lt;3,AF14-7,AF14)</f>
        <v>43184</v>
      </c>
      <c r="AG15" s="9"/>
      <c r="AO15" s="11">
        <f>IF(DAY(AO14)&lt;3,AO14-7,AO14)</f>
        <v>43219</v>
      </c>
      <c r="AP15" s="9"/>
      <c r="AX15" s="11">
        <f>IF(DAY(AX14)&lt;3,AX14-7,AX14)</f>
        <v>43247</v>
      </c>
      <c r="AY15" s="9"/>
      <c r="BG15" s="11">
        <f>IF(DAY(BG14)&lt;3,BG14-7,BG14)</f>
        <v>43275</v>
      </c>
      <c r="BH15" s="9"/>
      <c r="BP15" s="11">
        <f>IF(DAY(BP14)&lt;3,BP14-7,BP14)</f>
        <v>43310</v>
      </c>
      <c r="BQ15" s="9"/>
      <c r="BY15" s="11">
        <f>IF(DAY(BY14)&lt;3,BY14-7,BY14)</f>
        <v>43338</v>
      </c>
      <c r="BZ15" s="9"/>
      <c r="CH15" s="11">
        <f>IF(DAY(CH14)&lt;3,CH14-7,CH14)</f>
        <v>43373</v>
      </c>
      <c r="CI15" s="9"/>
      <c r="CQ15" s="11">
        <f>IF(DAY(CQ14)&lt;3,CQ14-7,CQ14)</f>
        <v>43401</v>
      </c>
      <c r="CR15" s="9"/>
      <c r="CZ15" s="11">
        <f>IF(DAY(CZ14)&lt;3,CZ14-7,CZ14)</f>
        <v>43429</v>
      </c>
      <c r="DA15" s="9"/>
    </row>
    <row r="16" spans="1:110" x14ac:dyDescent="0.25">
      <c r="A16" s="16"/>
      <c r="B16" s="1"/>
      <c r="C16" s="1"/>
      <c r="D16" s="1"/>
    </row>
    <row r="17" spans="1:110" x14ac:dyDescent="0.25">
      <c r="A17" s="65" t="s">
        <v>40</v>
      </c>
      <c r="B17" s="59">
        <f>DATE(A4,1,1)</f>
        <v>43101</v>
      </c>
      <c r="C17" s="3"/>
      <c r="D17" s="1"/>
    </row>
    <row r="18" spans="1:110" s="1" customFormat="1" x14ac:dyDescent="0.25">
      <c r="A18" s="66" t="s">
        <v>30</v>
      </c>
      <c r="B18" s="60">
        <f>B22-49</f>
        <v>43142</v>
      </c>
      <c r="E18" s="20"/>
      <c r="F18" s="2"/>
      <c r="G18" s="2"/>
      <c r="H18" s="2"/>
      <c r="I18" s="2"/>
      <c r="J18" s="2"/>
      <c r="K18" s="2"/>
      <c r="N18" s="2"/>
      <c r="O18" s="2"/>
      <c r="P18" s="2"/>
      <c r="Q18" s="2"/>
      <c r="R18" s="2"/>
      <c r="S18" s="2"/>
      <c r="T18" s="2"/>
      <c r="W18" s="2"/>
      <c r="X18" s="2"/>
      <c r="Y18" s="2"/>
      <c r="Z18" s="2"/>
      <c r="AA18" s="2"/>
      <c r="AB18" s="2"/>
      <c r="AC18" s="2"/>
      <c r="AF18" s="2"/>
      <c r="AG18" s="2"/>
      <c r="AH18" s="2"/>
      <c r="AI18" s="2"/>
      <c r="AJ18" s="2"/>
      <c r="AK18" s="2"/>
      <c r="AL18" s="2"/>
      <c r="AO18" s="2"/>
      <c r="AP18" s="2"/>
      <c r="AQ18" s="2"/>
      <c r="AR18" s="2"/>
      <c r="AS18" s="2"/>
      <c r="AT18" s="2"/>
      <c r="AU18" s="2"/>
      <c r="AX18" s="2"/>
      <c r="AY18" s="2"/>
      <c r="AZ18" s="2"/>
      <c r="BA18" s="2"/>
      <c r="BB18" s="2"/>
      <c r="BC18" s="2"/>
      <c r="BD18" s="2"/>
      <c r="BG18" s="2"/>
      <c r="BH18" s="2"/>
      <c r="BI18" s="2"/>
      <c r="BJ18" s="2"/>
      <c r="BK18" s="2"/>
      <c r="BL18" s="2"/>
      <c r="BM18" s="2"/>
      <c r="BP18" s="2"/>
      <c r="BQ18" s="2"/>
      <c r="BR18" s="2"/>
      <c r="BS18" s="2"/>
      <c r="BT18" s="2"/>
      <c r="BU18" s="2"/>
      <c r="BV18" s="2"/>
      <c r="BY18" s="2"/>
      <c r="BZ18" s="2"/>
      <c r="CA18" s="2"/>
      <c r="CB18" s="2"/>
      <c r="CC18" s="2"/>
      <c r="CD18" s="2"/>
      <c r="CE18" s="2"/>
      <c r="CH18" s="2"/>
      <c r="CI18" s="2"/>
      <c r="CJ18" s="2"/>
      <c r="CK18" s="2"/>
      <c r="CL18" s="2"/>
      <c r="CM18" s="2"/>
      <c r="CN18" s="2"/>
      <c r="CQ18" s="2"/>
      <c r="CR18" s="2"/>
      <c r="CS18" s="2"/>
      <c r="CT18" s="2"/>
      <c r="CU18" s="2"/>
      <c r="CV18" s="2"/>
      <c r="CW18" s="2"/>
      <c r="CZ18" s="2"/>
      <c r="DA18" s="2"/>
      <c r="DB18" s="2"/>
      <c r="DC18" s="2"/>
      <c r="DD18" s="2"/>
      <c r="DE18" s="2"/>
      <c r="DF18" s="2"/>
    </row>
    <row r="19" spans="1:110" s="1" customFormat="1" x14ac:dyDescent="0.25">
      <c r="A19" s="66" t="s">
        <v>30</v>
      </c>
      <c r="B19" s="60">
        <f>B22-48</f>
        <v>43143</v>
      </c>
      <c r="E19" s="20"/>
      <c r="F19" s="2"/>
      <c r="G19" s="2"/>
      <c r="H19" s="2"/>
      <c r="I19" s="2"/>
      <c r="J19" s="2"/>
      <c r="K19" s="2"/>
      <c r="N19" s="2"/>
      <c r="O19" s="2"/>
      <c r="P19" s="2"/>
      <c r="Q19" s="2"/>
      <c r="R19" s="2"/>
      <c r="S19" s="2"/>
      <c r="T19" s="2"/>
      <c r="W19" s="2"/>
      <c r="X19" s="2"/>
      <c r="Y19" s="2"/>
      <c r="Z19" s="2"/>
      <c r="AA19" s="2"/>
      <c r="AB19" s="2"/>
      <c r="AC19" s="2"/>
      <c r="AF19" s="2"/>
      <c r="AG19" s="2"/>
      <c r="AH19" s="2"/>
      <c r="AI19" s="2"/>
      <c r="AJ19" s="2"/>
      <c r="AK19" s="2"/>
      <c r="AL19" s="2"/>
      <c r="AO19" s="2"/>
      <c r="AP19" s="2"/>
      <c r="AQ19" s="2"/>
      <c r="AR19" s="2"/>
      <c r="AS19" s="2"/>
      <c r="AT19" s="2"/>
      <c r="AU19" s="2"/>
      <c r="AX19" s="2"/>
      <c r="AY19" s="2"/>
      <c r="AZ19" s="2"/>
      <c r="BA19" s="2"/>
      <c r="BB19" s="2"/>
      <c r="BC19" s="2"/>
      <c r="BD19" s="2"/>
      <c r="BG19" s="2"/>
      <c r="BH19" s="2"/>
      <c r="BI19" s="2"/>
      <c r="BJ19" s="2"/>
      <c r="BK19" s="2"/>
      <c r="BL19" s="2"/>
      <c r="BM19" s="2"/>
      <c r="BP19" s="2"/>
      <c r="BQ19" s="2"/>
      <c r="BR19" s="2"/>
      <c r="BS19" s="2"/>
      <c r="BT19" s="2"/>
      <c r="BU19" s="2"/>
      <c r="BV19" s="2"/>
      <c r="BY19" s="2"/>
      <c r="BZ19" s="2"/>
      <c r="CA19" s="2"/>
      <c r="CB19" s="2"/>
      <c r="CC19" s="2"/>
      <c r="CD19" s="2"/>
      <c r="CE19" s="2"/>
      <c r="CH19" s="2"/>
      <c r="CI19" s="2"/>
      <c r="CJ19" s="2"/>
      <c r="CK19" s="2"/>
      <c r="CL19" s="2"/>
      <c r="CM19" s="2"/>
      <c r="CN19" s="2"/>
      <c r="CQ19" s="2"/>
      <c r="CR19" s="2"/>
      <c r="CS19" s="2"/>
      <c r="CT19" s="2"/>
      <c r="CU19" s="2"/>
      <c r="CV19" s="2"/>
      <c r="CW19" s="2"/>
      <c r="CZ19" s="2"/>
      <c r="DA19" s="2"/>
      <c r="DB19" s="2"/>
      <c r="DC19" s="2"/>
      <c r="DD19" s="2"/>
      <c r="DE19" s="2"/>
      <c r="DF19" s="2"/>
    </row>
    <row r="20" spans="1:110" s="1" customFormat="1" x14ac:dyDescent="0.25">
      <c r="A20" s="66" t="s">
        <v>30</v>
      </c>
      <c r="B20" s="60">
        <f>B22-47</f>
        <v>43144</v>
      </c>
      <c r="E20" s="20"/>
      <c r="F20" s="2"/>
      <c r="G20" s="2"/>
      <c r="H20" s="2"/>
      <c r="I20" s="2"/>
      <c r="J20" s="2"/>
      <c r="K20" s="2"/>
      <c r="N20" s="2"/>
      <c r="O20" s="2"/>
      <c r="P20" s="2"/>
      <c r="Q20" s="2"/>
      <c r="R20" s="2"/>
      <c r="S20" s="2"/>
      <c r="T20" s="2"/>
      <c r="W20" s="2"/>
      <c r="X20" s="2"/>
      <c r="Y20" s="2"/>
      <c r="Z20" s="2"/>
      <c r="AA20" s="2"/>
      <c r="AB20" s="2"/>
      <c r="AC20" s="2"/>
      <c r="AF20" s="2"/>
      <c r="AG20" s="2"/>
      <c r="AH20" s="2"/>
      <c r="AI20" s="2"/>
      <c r="AJ20" s="2"/>
      <c r="AK20" s="2"/>
      <c r="AL20" s="2"/>
      <c r="AO20" s="2"/>
      <c r="AP20" s="2"/>
      <c r="AQ20" s="2"/>
      <c r="AR20" s="2"/>
      <c r="AS20" s="2"/>
      <c r="AT20" s="2"/>
      <c r="AU20" s="2"/>
      <c r="AX20" s="2"/>
      <c r="AY20" s="2"/>
      <c r="AZ20" s="2"/>
      <c r="BA20" s="2"/>
      <c r="BB20" s="2"/>
      <c r="BC20" s="2"/>
      <c r="BD20" s="2"/>
      <c r="BG20" s="2"/>
      <c r="BH20" s="2"/>
      <c r="BI20" s="2"/>
      <c r="BJ20" s="2"/>
      <c r="BK20" s="2"/>
      <c r="BL20" s="2"/>
      <c r="BM20" s="2"/>
      <c r="BP20" s="2"/>
      <c r="BQ20" s="2"/>
      <c r="BR20" s="2"/>
      <c r="BS20" s="2"/>
      <c r="BT20" s="2"/>
      <c r="BU20" s="2"/>
      <c r="BV20" s="2"/>
      <c r="BY20" s="2"/>
      <c r="BZ20" s="2"/>
      <c r="CA20" s="2"/>
      <c r="CB20" s="2"/>
      <c r="CC20" s="2"/>
      <c r="CD20" s="2"/>
      <c r="CE20" s="2"/>
      <c r="CH20" s="2"/>
      <c r="CI20" s="2"/>
      <c r="CJ20" s="2"/>
      <c r="CK20" s="2"/>
      <c r="CL20" s="2"/>
      <c r="CM20" s="2"/>
      <c r="CN20" s="2"/>
      <c r="CQ20" s="2"/>
      <c r="CR20" s="2"/>
      <c r="CS20" s="2"/>
      <c r="CT20" s="2"/>
      <c r="CU20" s="2"/>
      <c r="CV20" s="2"/>
      <c r="CW20" s="2"/>
      <c r="CZ20" s="2"/>
      <c r="DA20" s="2"/>
      <c r="DB20" s="2"/>
      <c r="DC20" s="2"/>
      <c r="DD20" s="2"/>
      <c r="DE20" s="2"/>
      <c r="DF20" s="2"/>
    </row>
    <row r="21" spans="1:110" x14ac:dyDescent="0.25">
      <c r="A21" s="66" t="s">
        <v>31</v>
      </c>
      <c r="B21" s="60">
        <f>B22-2</f>
        <v>43189</v>
      </c>
      <c r="C21" s="3"/>
      <c r="D21" s="1"/>
    </row>
    <row r="22" spans="1:110" x14ac:dyDescent="0.25">
      <c r="A22" s="66" t="s">
        <v>32</v>
      </c>
      <c r="B22" s="60">
        <f>FIXED(("4/"&amp;A4)/7+MOD(MOD(A4,19)*19-7,30)*14%,0)*7-6</f>
        <v>43191</v>
      </c>
      <c r="C22" s="3"/>
      <c r="D22" s="1"/>
    </row>
    <row r="23" spans="1:110" x14ac:dyDescent="0.25">
      <c r="A23" s="66" t="s">
        <v>33</v>
      </c>
      <c r="B23" s="60">
        <f>B22+1</f>
        <v>43192</v>
      </c>
      <c r="C23" s="3"/>
      <c r="D23" s="1"/>
    </row>
    <row r="24" spans="1:110" x14ac:dyDescent="0.25">
      <c r="A24" s="66" t="s">
        <v>34</v>
      </c>
      <c r="B24" s="60">
        <f>B22+39</f>
        <v>43230</v>
      </c>
      <c r="C24" s="3"/>
      <c r="D24" s="1"/>
    </row>
    <row r="25" spans="1:110" x14ac:dyDescent="0.25">
      <c r="A25" s="66" t="s">
        <v>35</v>
      </c>
      <c r="B25" s="60">
        <f>B22+49</f>
        <v>43240</v>
      </c>
      <c r="C25" s="3"/>
      <c r="D25" s="1"/>
    </row>
    <row r="26" spans="1:110" x14ac:dyDescent="0.25">
      <c r="A26" s="66" t="s">
        <v>36</v>
      </c>
      <c r="B26" s="60">
        <f>B22+50</f>
        <v>43241</v>
      </c>
      <c r="C26" s="3"/>
      <c r="D26" s="1"/>
    </row>
    <row r="27" spans="1:110" x14ac:dyDescent="0.25">
      <c r="A27" s="66" t="s">
        <v>37</v>
      </c>
      <c r="B27" s="60">
        <f>DATE(A4,4,27)</f>
        <v>43217</v>
      </c>
      <c r="C27" s="3"/>
      <c r="D27" s="1"/>
    </row>
    <row r="28" spans="1:110" x14ac:dyDescent="0.25">
      <c r="A28" s="66" t="s">
        <v>45</v>
      </c>
      <c r="B28" s="60">
        <f>DATE(A4,5,5)</f>
        <v>43225</v>
      </c>
      <c r="C28" s="3"/>
      <c r="D28" s="1"/>
    </row>
    <row r="29" spans="1:110" x14ac:dyDescent="0.25">
      <c r="A29" s="61" t="s">
        <v>46</v>
      </c>
      <c r="B29" s="62">
        <f>DATE(A4,7,21)</f>
        <v>43302</v>
      </c>
      <c r="C29" s="3"/>
      <c r="D29" s="1"/>
    </row>
    <row r="30" spans="1:110" x14ac:dyDescent="0.25">
      <c r="A30" s="61" t="s">
        <v>47</v>
      </c>
      <c r="B30" s="62">
        <f>DATE(A4,12,5)</f>
        <v>43439</v>
      </c>
      <c r="C30" s="3"/>
      <c r="D30" s="1"/>
    </row>
    <row r="31" spans="1:110" x14ac:dyDescent="0.25">
      <c r="A31" s="66" t="s">
        <v>38</v>
      </c>
      <c r="B31" s="60">
        <f>DATE(A4,12,25)</f>
        <v>43459</v>
      </c>
      <c r="C31" s="3"/>
      <c r="D31" s="1"/>
    </row>
    <row r="32" spans="1:110" x14ac:dyDescent="0.25">
      <c r="A32" s="66" t="s">
        <v>39</v>
      </c>
      <c r="B32" s="60">
        <f>DATE(A4,12,26)</f>
        <v>43460</v>
      </c>
      <c r="C32" s="3"/>
      <c r="D32" s="1"/>
    </row>
    <row r="33" spans="1:4" x14ac:dyDescent="0.25">
      <c r="A33" s="66" t="s">
        <v>41</v>
      </c>
      <c r="B33" s="60">
        <f>DATE(A4,12,31)</f>
        <v>43465</v>
      </c>
      <c r="C33" s="3"/>
      <c r="D33" s="1"/>
    </row>
    <row r="34" spans="1:4" x14ac:dyDescent="0.25">
      <c r="A34" s="61" t="s">
        <v>42</v>
      </c>
      <c r="B34" s="62">
        <f>TRUNC((A4-1900)*(19*354+11*355)/360*12+1421.44)</f>
        <v>43236</v>
      </c>
      <c r="C34" s="3"/>
      <c r="D34" s="1"/>
    </row>
    <row r="35" spans="1:4" x14ac:dyDescent="0.25">
      <c r="A35" s="61" t="s">
        <v>43</v>
      </c>
      <c r="B35" s="62">
        <f>B34+30</f>
        <v>43266</v>
      </c>
      <c r="C35" s="3"/>
      <c r="D35" s="1"/>
    </row>
    <row r="36" spans="1:4" x14ac:dyDescent="0.25">
      <c r="A36" s="63" t="s">
        <v>44</v>
      </c>
      <c r="B36" s="64">
        <f>B34+98</f>
        <v>43334</v>
      </c>
      <c r="C36" s="3"/>
      <c r="D36" s="1"/>
    </row>
    <row r="37" spans="1:4" x14ac:dyDescent="0.25">
      <c r="A37" s="67" t="s">
        <v>48</v>
      </c>
      <c r="B37" s="71" t="s">
        <v>52</v>
      </c>
      <c r="C37" s="76" t="s">
        <v>49</v>
      </c>
      <c r="D37" s="76" t="s">
        <v>53</v>
      </c>
    </row>
    <row r="38" spans="1:4" x14ac:dyDescent="0.25">
      <c r="A38" s="72" t="s">
        <v>50</v>
      </c>
      <c r="B38" s="62">
        <f t="shared" ref="B38:B101" si="36">IF(C38=0,"",DATE(A$4,D38,C38))</f>
        <v>43166</v>
      </c>
      <c r="C38" s="2">
        <v>7</v>
      </c>
      <c r="D38" s="69">
        <v>3</v>
      </c>
    </row>
    <row r="39" spans="1:4" x14ac:dyDescent="0.25">
      <c r="A39" s="72" t="s">
        <v>51</v>
      </c>
      <c r="B39" s="62">
        <f t="shared" si="36"/>
        <v>43176</v>
      </c>
      <c r="C39" s="2">
        <v>17</v>
      </c>
      <c r="D39" s="70">
        <v>3</v>
      </c>
    </row>
    <row r="40" spans="1:4" x14ac:dyDescent="0.25">
      <c r="A40" s="72"/>
      <c r="B40" s="62"/>
      <c r="D40" s="70"/>
    </row>
    <row r="41" spans="1:4" x14ac:dyDescent="0.25">
      <c r="A41" s="72"/>
      <c r="B41" s="62"/>
      <c r="D41" s="70"/>
    </row>
    <row r="42" spans="1:4" x14ac:dyDescent="0.25">
      <c r="A42" s="72"/>
      <c r="B42" s="62"/>
      <c r="D42" s="70"/>
    </row>
    <row r="43" spans="1:4" x14ac:dyDescent="0.25">
      <c r="A43" s="72"/>
      <c r="B43" s="62"/>
      <c r="D43" s="70"/>
    </row>
    <row r="44" spans="1:4" x14ac:dyDescent="0.25">
      <c r="A44" s="72"/>
      <c r="B44" s="62"/>
      <c r="D44" s="70"/>
    </row>
    <row r="45" spans="1:4" x14ac:dyDescent="0.25">
      <c r="A45" s="72"/>
      <c r="B45" s="62"/>
      <c r="D45" s="70"/>
    </row>
    <row r="46" spans="1:4" x14ac:dyDescent="0.25">
      <c r="A46" s="72"/>
      <c r="B46" s="62"/>
      <c r="D46" s="70"/>
    </row>
    <row r="47" spans="1:4" x14ac:dyDescent="0.25">
      <c r="A47" s="72"/>
      <c r="B47" s="62"/>
      <c r="D47" s="70"/>
    </row>
    <row r="48" spans="1:4" x14ac:dyDescent="0.25">
      <c r="A48" s="72"/>
      <c r="B48" s="62"/>
      <c r="D48" s="70"/>
    </row>
    <row r="49" spans="1:4" x14ac:dyDescent="0.25">
      <c r="A49" s="72"/>
      <c r="B49" s="62"/>
      <c r="D49" s="70"/>
    </row>
    <row r="50" spans="1:4" x14ac:dyDescent="0.25">
      <c r="A50" s="72"/>
      <c r="B50" s="62"/>
      <c r="D50" s="70"/>
    </row>
    <row r="51" spans="1:4" x14ac:dyDescent="0.25">
      <c r="A51" s="72"/>
      <c r="B51" s="62"/>
      <c r="D51" s="70"/>
    </row>
    <row r="52" spans="1:4" x14ac:dyDescent="0.25">
      <c r="A52" s="72"/>
      <c r="B52" s="62"/>
      <c r="D52" s="70"/>
    </row>
    <row r="53" spans="1:4" x14ac:dyDescent="0.25">
      <c r="A53" s="72"/>
      <c r="B53" s="62"/>
      <c r="D53" s="70"/>
    </row>
    <row r="54" spans="1:4" x14ac:dyDescent="0.25">
      <c r="A54" s="72"/>
      <c r="B54" s="62"/>
      <c r="D54" s="70"/>
    </row>
    <row r="55" spans="1:4" x14ac:dyDescent="0.25">
      <c r="A55" s="72"/>
      <c r="B55" s="62"/>
      <c r="D55" s="70"/>
    </row>
    <row r="56" spans="1:4" x14ac:dyDescent="0.25">
      <c r="A56" s="72"/>
      <c r="B56" s="62"/>
      <c r="D56" s="70"/>
    </row>
    <row r="57" spans="1:4" x14ac:dyDescent="0.25">
      <c r="A57" s="72"/>
      <c r="B57" s="62"/>
      <c r="D57" s="70"/>
    </row>
    <row r="58" spans="1:4" x14ac:dyDescent="0.25">
      <c r="A58" s="72"/>
      <c r="B58" s="62"/>
      <c r="D58" s="70"/>
    </row>
    <row r="59" spans="1:4" x14ac:dyDescent="0.25">
      <c r="A59" s="72"/>
      <c r="B59" s="62"/>
      <c r="D59" s="70"/>
    </row>
    <row r="60" spans="1:4" x14ac:dyDescent="0.25">
      <c r="A60" s="72"/>
      <c r="B60" s="62" t="str">
        <f t="shared" si="36"/>
        <v/>
      </c>
      <c r="D60" s="70"/>
    </row>
    <row r="61" spans="1:4" x14ac:dyDescent="0.25">
      <c r="A61" s="72"/>
      <c r="B61" s="62" t="str">
        <f t="shared" si="36"/>
        <v/>
      </c>
      <c r="D61" s="70"/>
    </row>
    <row r="62" spans="1:4" x14ac:dyDescent="0.25">
      <c r="A62" s="72"/>
      <c r="B62" s="62" t="str">
        <f t="shared" si="36"/>
        <v/>
      </c>
      <c r="D62" s="70"/>
    </row>
    <row r="63" spans="1:4" x14ac:dyDescent="0.25">
      <c r="A63" s="72"/>
      <c r="B63" s="62" t="str">
        <f t="shared" si="36"/>
        <v/>
      </c>
      <c r="D63" s="70"/>
    </row>
    <row r="64" spans="1:4" x14ac:dyDescent="0.25">
      <c r="A64" s="72"/>
      <c r="B64" s="62" t="str">
        <f t="shared" si="36"/>
        <v/>
      </c>
      <c r="D64" s="70"/>
    </row>
    <row r="65" spans="1:4" x14ac:dyDescent="0.25">
      <c r="A65" s="72"/>
      <c r="B65" s="62" t="str">
        <f t="shared" si="36"/>
        <v/>
      </c>
      <c r="D65" s="70"/>
    </row>
    <row r="66" spans="1:4" x14ac:dyDescent="0.25">
      <c r="A66" s="72"/>
      <c r="B66" s="62" t="str">
        <f t="shared" si="36"/>
        <v/>
      </c>
      <c r="D66" s="70"/>
    </row>
    <row r="67" spans="1:4" x14ac:dyDescent="0.25">
      <c r="A67" s="72"/>
      <c r="B67" s="62" t="str">
        <f t="shared" si="36"/>
        <v/>
      </c>
      <c r="D67" s="70"/>
    </row>
    <row r="68" spans="1:4" x14ac:dyDescent="0.25">
      <c r="A68" s="72"/>
      <c r="B68" s="62" t="str">
        <f t="shared" si="36"/>
        <v/>
      </c>
      <c r="D68" s="70"/>
    </row>
    <row r="69" spans="1:4" x14ac:dyDescent="0.25">
      <c r="A69" s="72"/>
      <c r="B69" s="62" t="str">
        <f t="shared" si="36"/>
        <v/>
      </c>
      <c r="D69" s="70"/>
    </row>
    <row r="70" spans="1:4" x14ac:dyDescent="0.25">
      <c r="A70" s="72"/>
      <c r="B70" s="62" t="str">
        <f t="shared" si="36"/>
        <v/>
      </c>
      <c r="D70" s="70"/>
    </row>
    <row r="71" spans="1:4" x14ac:dyDescent="0.25">
      <c r="A71" s="72"/>
      <c r="B71" s="62" t="str">
        <f t="shared" si="36"/>
        <v/>
      </c>
      <c r="D71" s="70"/>
    </row>
    <row r="72" spans="1:4" x14ac:dyDescent="0.25">
      <c r="A72" s="72"/>
      <c r="B72" s="62" t="str">
        <f t="shared" si="36"/>
        <v/>
      </c>
      <c r="D72" s="70"/>
    </row>
    <row r="73" spans="1:4" x14ac:dyDescent="0.25">
      <c r="A73" s="72"/>
      <c r="B73" s="62" t="str">
        <f t="shared" si="36"/>
        <v/>
      </c>
      <c r="D73" s="70"/>
    </row>
    <row r="74" spans="1:4" x14ac:dyDescent="0.25">
      <c r="A74" s="72"/>
      <c r="B74" s="62" t="str">
        <f t="shared" si="36"/>
        <v/>
      </c>
      <c r="D74" s="70"/>
    </row>
    <row r="75" spans="1:4" x14ac:dyDescent="0.25">
      <c r="A75" s="72"/>
      <c r="B75" s="62" t="str">
        <f t="shared" si="36"/>
        <v/>
      </c>
      <c r="D75" s="70"/>
    </row>
    <row r="76" spans="1:4" x14ac:dyDescent="0.25">
      <c r="A76" s="72"/>
      <c r="B76" s="62" t="str">
        <f t="shared" si="36"/>
        <v/>
      </c>
      <c r="D76" s="70"/>
    </row>
    <row r="77" spans="1:4" x14ac:dyDescent="0.25">
      <c r="A77" s="72"/>
      <c r="B77" s="62" t="str">
        <f t="shared" si="36"/>
        <v/>
      </c>
      <c r="D77" s="70"/>
    </row>
    <row r="78" spans="1:4" x14ac:dyDescent="0.25">
      <c r="A78" s="72"/>
      <c r="B78" s="62" t="str">
        <f t="shared" si="36"/>
        <v/>
      </c>
      <c r="D78" s="70"/>
    </row>
    <row r="79" spans="1:4" x14ac:dyDescent="0.25">
      <c r="A79" s="72"/>
      <c r="B79" s="62" t="str">
        <f t="shared" si="36"/>
        <v/>
      </c>
      <c r="D79" s="70"/>
    </row>
    <row r="80" spans="1:4" x14ac:dyDescent="0.25">
      <c r="A80" s="72"/>
      <c r="B80" s="62" t="str">
        <f t="shared" si="36"/>
        <v/>
      </c>
      <c r="D80" s="70"/>
    </row>
    <row r="81" spans="1:4" x14ac:dyDescent="0.25">
      <c r="A81" s="72"/>
      <c r="B81" s="62" t="str">
        <f t="shared" si="36"/>
        <v/>
      </c>
      <c r="D81" s="70"/>
    </row>
    <row r="82" spans="1:4" x14ac:dyDescent="0.25">
      <c r="A82" s="72"/>
      <c r="B82" s="62" t="str">
        <f t="shared" si="36"/>
        <v/>
      </c>
      <c r="D82" s="70"/>
    </row>
    <row r="83" spans="1:4" x14ac:dyDescent="0.25">
      <c r="A83" s="72"/>
      <c r="B83" s="62" t="str">
        <f t="shared" si="36"/>
        <v/>
      </c>
      <c r="D83" s="70"/>
    </row>
    <row r="84" spans="1:4" x14ac:dyDescent="0.25">
      <c r="A84" s="72"/>
      <c r="B84" s="62" t="str">
        <f t="shared" si="36"/>
        <v/>
      </c>
      <c r="D84" s="70"/>
    </row>
    <row r="85" spans="1:4" x14ac:dyDescent="0.25">
      <c r="A85" s="72"/>
      <c r="B85" s="62" t="str">
        <f t="shared" si="36"/>
        <v/>
      </c>
      <c r="D85" s="70"/>
    </row>
    <row r="86" spans="1:4" x14ac:dyDescent="0.25">
      <c r="A86" s="72"/>
      <c r="B86" s="62" t="str">
        <f t="shared" si="36"/>
        <v/>
      </c>
      <c r="D86" s="70"/>
    </row>
    <row r="87" spans="1:4" x14ac:dyDescent="0.25">
      <c r="A87" s="72"/>
      <c r="B87" s="62" t="str">
        <f t="shared" si="36"/>
        <v/>
      </c>
      <c r="D87" s="70"/>
    </row>
    <row r="88" spans="1:4" x14ac:dyDescent="0.25">
      <c r="A88" s="72"/>
      <c r="B88" s="62" t="str">
        <f t="shared" si="36"/>
        <v/>
      </c>
      <c r="D88" s="70"/>
    </row>
    <row r="89" spans="1:4" x14ac:dyDescent="0.25">
      <c r="A89" s="72"/>
      <c r="B89" s="62" t="str">
        <f t="shared" si="36"/>
        <v/>
      </c>
      <c r="D89" s="70"/>
    </row>
    <row r="90" spans="1:4" x14ac:dyDescent="0.25">
      <c r="A90" s="72"/>
      <c r="B90" s="62" t="str">
        <f t="shared" si="36"/>
        <v/>
      </c>
      <c r="D90" s="70"/>
    </row>
    <row r="91" spans="1:4" x14ac:dyDescent="0.25">
      <c r="A91" s="72"/>
      <c r="B91" s="62" t="str">
        <f t="shared" si="36"/>
        <v/>
      </c>
      <c r="D91" s="70"/>
    </row>
    <row r="92" spans="1:4" x14ac:dyDescent="0.25">
      <c r="A92" s="72"/>
      <c r="B92" s="62" t="str">
        <f t="shared" si="36"/>
        <v/>
      </c>
      <c r="D92" s="70"/>
    </row>
    <row r="93" spans="1:4" x14ac:dyDescent="0.25">
      <c r="A93" s="72"/>
      <c r="B93" s="62" t="str">
        <f t="shared" si="36"/>
        <v/>
      </c>
      <c r="D93" s="70"/>
    </row>
    <row r="94" spans="1:4" x14ac:dyDescent="0.25">
      <c r="A94" s="72"/>
      <c r="B94" s="62" t="str">
        <f t="shared" si="36"/>
        <v/>
      </c>
      <c r="D94" s="70"/>
    </row>
    <row r="95" spans="1:4" x14ac:dyDescent="0.25">
      <c r="A95" s="72"/>
      <c r="B95" s="62" t="str">
        <f t="shared" si="36"/>
        <v/>
      </c>
      <c r="D95" s="70"/>
    </row>
    <row r="96" spans="1:4" x14ac:dyDescent="0.25">
      <c r="A96" s="72"/>
      <c r="B96" s="62" t="str">
        <f t="shared" si="36"/>
        <v/>
      </c>
      <c r="D96" s="70"/>
    </row>
    <row r="97" spans="1:4" x14ac:dyDescent="0.25">
      <c r="A97" s="72"/>
      <c r="B97" s="62" t="str">
        <f t="shared" si="36"/>
        <v/>
      </c>
      <c r="D97" s="70"/>
    </row>
    <row r="98" spans="1:4" x14ac:dyDescent="0.25">
      <c r="A98" s="72"/>
      <c r="B98" s="62" t="str">
        <f t="shared" si="36"/>
        <v/>
      </c>
      <c r="D98" s="70"/>
    </row>
    <row r="99" spans="1:4" x14ac:dyDescent="0.25">
      <c r="A99" s="72"/>
      <c r="B99" s="62" t="str">
        <f t="shared" si="36"/>
        <v/>
      </c>
      <c r="D99" s="70"/>
    </row>
    <row r="100" spans="1:4" x14ac:dyDescent="0.25">
      <c r="A100" s="72"/>
      <c r="B100" s="62" t="str">
        <f t="shared" si="36"/>
        <v/>
      </c>
      <c r="D100" s="70"/>
    </row>
    <row r="101" spans="1:4" x14ac:dyDescent="0.25">
      <c r="A101" s="72"/>
      <c r="B101" s="62" t="str">
        <f t="shared" si="36"/>
        <v/>
      </c>
      <c r="D101" s="70"/>
    </row>
    <row r="102" spans="1:4" x14ac:dyDescent="0.25">
      <c r="A102" s="72"/>
      <c r="B102" s="62" t="str">
        <f t="shared" ref="B102:B165" si="37">IF(C102=0,"",DATE(A$4,D102,C102))</f>
        <v/>
      </c>
      <c r="D102" s="70"/>
    </row>
    <row r="103" spans="1:4" x14ac:dyDescent="0.25">
      <c r="A103" s="72"/>
      <c r="B103" s="62" t="str">
        <f t="shared" si="37"/>
        <v/>
      </c>
      <c r="D103" s="70"/>
    </row>
    <row r="104" spans="1:4" x14ac:dyDescent="0.25">
      <c r="A104" s="72"/>
      <c r="B104" s="62" t="str">
        <f t="shared" si="37"/>
        <v/>
      </c>
      <c r="D104" s="70"/>
    </row>
    <row r="105" spans="1:4" x14ac:dyDescent="0.25">
      <c r="A105" s="72"/>
      <c r="B105" s="62" t="str">
        <f t="shared" si="37"/>
        <v/>
      </c>
      <c r="D105" s="70"/>
    </row>
    <row r="106" spans="1:4" x14ac:dyDescent="0.25">
      <c r="A106" s="72"/>
      <c r="B106" s="62" t="str">
        <f t="shared" si="37"/>
        <v/>
      </c>
      <c r="D106" s="70"/>
    </row>
    <row r="107" spans="1:4" x14ac:dyDescent="0.25">
      <c r="A107" s="72"/>
      <c r="B107" s="62" t="str">
        <f t="shared" si="37"/>
        <v/>
      </c>
      <c r="D107" s="70"/>
    </row>
    <row r="108" spans="1:4" x14ac:dyDescent="0.25">
      <c r="A108" s="72"/>
      <c r="B108" s="62" t="str">
        <f t="shared" si="37"/>
        <v/>
      </c>
      <c r="D108" s="70"/>
    </row>
    <row r="109" spans="1:4" x14ac:dyDescent="0.25">
      <c r="A109" s="72"/>
      <c r="B109" s="62" t="str">
        <f t="shared" si="37"/>
        <v/>
      </c>
      <c r="D109" s="70"/>
    </row>
    <row r="110" spans="1:4" x14ac:dyDescent="0.25">
      <c r="A110" s="72"/>
      <c r="B110" s="62" t="str">
        <f t="shared" si="37"/>
        <v/>
      </c>
      <c r="D110" s="70"/>
    </row>
    <row r="111" spans="1:4" x14ac:dyDescent="0.25">
      <c r="A111" s="72"/>
      <c r="B111" s="62" t="str">
        <f t="shared" si="37"/>
        <v/>
      </c>
      <c r="D111" s="70"/>
    </row>
    <row r="112" spans="1:4" x14ac:dyDescent="0.25">
      <c r="A112" s="72"/>
      <c r="B112" s="62" t="str">
        <f t="shared" si="37"/>
        <v/>
      </c>
      <c r="D112" s="70"/>
    </row>
    <row r="113" spans="1:4" x14ac:dyDescent="0.25">
      <c r="A113" s="72"/>
      <c r="B113" s="62" t="str">
        <f t="shared" si="37"/>
        <v/>
      </c>
      <c r="D113" s="70"/>
    </row>
    <row r="114" spans="1:4" x14ac:dyDescent="0.25">
      <c r="A114" s="72"/>
      <c r="B114" s="62" t="str">
        <f t="shared" si="37"/>
        <v/>
      </c>
      <c r="D114" s="70"/>
    </row>
    <row r="115" spans="1:4" x14ac:dyDescent="0.25">
      <c r="A115" s="72"/>
      <c r="B115" s="62" t="str">
        <f t="shared" si="37"/>
        <v/>
      </c>
      <c r="D115" s="70"/>
    </row>
    <row r="116" spans="1:4" x14ac:dyDescent="0.25">
      <c r="A116" s="72"/>
      <c r="B116" s="62" t="str">
        <f t="shared" si="37"/>
        <v/>
      </c>
      <c r="D116" s="70"/>
    </row>
    <row r="117" spans="1:4" x14ac:dyDescent="0.25">
      <c r="A117" s="72"/>
      <c r="B117" s="62" t="str">
        <f t="shared" si="37"/>
        <v/>
      </c>
      <c r="D117" s="70"/>
    </row>
    <row r="118" spans="1:4" x14ac:dyDescent="0.25">
      <c r="A118" s="72"/>
      <c r="B118" s="62" t="str">
        <f t="shared" si="37"/>
        <v/>
      </c>
      <c r="D118" s="70"/>
    </row>
    <row r="119" spans="1:4" x14ac:dyDescent="0.25">
      <c r="A119" s="72"/>
      <c r="B119" s="62" t="str">
        <f t="shared" si="37"/>
        <v/>
      </c>
      <c r="D119" s="70"/>
    </row>
    <row r="120" spans="1:4" x14ac:dyDescent="0.25">
      <c r="A120" s="72"/>
      <c r="B120" s="62" t="str">
        <f t="shared" si="37"/>
        <v/>
      </c>
      <c r="D120" s="70"/>
    </row>
    <row r="121" spans="1:4" x14ac:dyDescent="0.25">
      <c r="A121" s="72"/>
      <c r="B121" s="62" t="str">
        <f t="shared" si="37"/>
        <v/>
      </c>
      <c r="D121" s="70"/>
    </row>
    <row r="122" spans="1:4" x14ac:dyDescent="0.25">
      <c r="A122" s="72"/>
      <c r="B122" s="62" t="str">
        <f t="shared" si="37"/>
        <v/>
      </c>
      <c r="D122" s="70"/>
    </row>
    <row r="123" spans="1:4" x14ac:dyDescent="0.25">
      <c r="A123" s="72"/>
      <c r="B123" s="62" t="str">
        <f t="shared" si="37"/>
        <v/>
      </c>
      <c r="D123" s="70"/>
    </row>
    <row r="124" spans="1:4" x14ac:dyDescent="0.25">
      <c r="A124" s="72"/>
      <c r="B124" s="62" t="str">
        <f t="shared" si="37"/>
        <v/>
      </c>
      <c r="D124" s="70"/>
    </row>
    <row r="125" spans="1:4" x14ac:dyDescent="0.25">
      <c r="A125" s="72"/>
      <c r="B125" s="62" t="str">
        <f t="shared" si="37"/>
        <v/>
      </c>
      <c r="D125" s="70"/>
    </row>
    <row r="126" spans="1:4" x14ac:dyDescent="0.25">
      <c r="A126" s="72"/>
      <c r="B126" s="62" t="str">
        <f t="shared" si="37"/>
        <v/>
      </c>
      <c r="D126" s="70"/>
    </row>
    <row r="127" spans="1:4" x14ac:dyDescent="0.25">
      <c r="A127" s="72"/>
      <c r="B127" s="62" t="str">
        <f t="shared" si="37"/>
        <v/>
      </c>
      <c r="D127" s="70"/>
    </row>
    <row r="128" spans="1:4" x14ac:dyDescent="0.25">
      <c r="A128" s="72"/>
      <c r="B128" s="62" t="str">
        <f t="shared" si="37"/>
        <v/>
      </c>
      <c r="D128" s="70"/>
    </row>
    <row r="129" spans="1:4" x14ac:dyDescent="0.25">
      <c r="A129" s="72"/>
      <c r="B129" s="62" t="str">
        <f t="shared" si="37"/>
        <v/>
      </c>
      <c r="D129" s="70"/>
    </row>
    <row r="130" spans="1:4" x14ac:dyDescent="0.25">
      <c r="A130" s="72"/>
      <c r="B130" s="62" t="str">
        <f t="shared" si="37"/>
        <v/>
      </c>
      <c r="D130" s="70"/>
    </row>
    <row r="131" spans="1:4" x14ac:dyDescent="0.25">
      <c r="A131" s="72"/>
      <c r="B131" s="62" t="str">
        <f t="shared" si="37"/>
        <v/>
      </c>
      <c r="D131" s="70"/>
    </row>
    <row r="132" spans="1:4" x14ac:dyDescent="0.25">
      <c r="A132" s="72"/>
      <c r="B132" s="62" t="str">
        <f t="shared" si="37"/>
        <v/>
      </c>
      <c r="D132" s="70"/>
    </row>
    <row r="133" spans="1:4" x14ac:dyDescent="0.25">
      <c r="A133" s="72"/>
      <c r="B133" s="62" t="str">
        <f t="shared" si="37"/>
        <v/>
      </c>
      <c r="D133" s="70"/>
    </row>
    <row r="134" spans="1:4" x14ac:dyDescent="0.25">
      <c r="A134" s="72"/>
      <c r="B134" s="62" t="str">
        <f t="shared" si="37"/>
        <v/>
      </c>
      <c r="D134" s="70"/>
    </row>
    <row r="135" spans="1:4" x14ac:dyDescent="0.25">
      <c r="A135" s="72"/>
      <c r="B135" s="62" t="str">
        <f t="shared" si="37"/>
        <v/>
      </c>
      <c r="D135" s="70"/>
    </row>
    <row r="136" spans="1:4" x14ac:dyDescent="0.25">
      <c r="A136" s="72"/>
      <c r="B136" s="62" t="str">
        <f t="shared" si="37"/>
        <v/>
      </c>
      <c r="D136" s="70"/>
    </row>
    <row r="137" spans="1:4" x14ac:dyDescent="0.25">
      <c r="A137" s="72"/>
      <c r="B137" s="62" t="str">
        <f t="shared" si="37"/>
        <v/>
      </c>
      <c r="D137" s="70"/>
    </row>
    <row r="138" spans="1:4" x14ac:dyDescent="0.25">
      <c r="A138" s="72"/>
      <c r="B138" s="62" t="str">
        <f t="shared" si="37"/>
        <v/>
      </c>
      <c r="D138" s="70"/>
    </row>
    <row r="139" spans="1:4" x14ac:dyDescent="0.25">
      <c r="A139" s="72"/>
      <c r="B139" s="62" t="str">
        <f t="shared" si="37"/>
        <v/>
      </c>
      <c r="D139" s="70"/>
    </row>
    <row r="140" spans="1:4" x14ac:dyDescent="0.25">
      <c r="A140" s="72"/>
      <c r="B140" s="62" t="str">
        <f t="shared" si="37"/>
        <v/>
      </c>
      <c r="D140" s="70"/>
    </row>
    <row r="141" spans="1:4" x14ac:dyDescent="0.25">
      <c r="A141" s="72"/>
      <c r="B141" s="62" t="str">
        <f t="shared" si="37"/>
        <v/>
      </c>
      <c r="D141" s="70"/>
    </row>
    <row r="142" spans="1:4" x14ac:dyDescent="0.25">
      <c r="A142" s="72"/>
      <c r="B142" s="62" t="str">
        <f t="shared" si="37"/>
        <v/>
      </c>
      <c r="D142" s="70"/>
    </row>
    <row r="143" spans="1:4" x14ac:dyDescent="0.25">
      <c r="A143" s="72"/>
      <c r="B143" s="62" t="str">
        <f t="shared" si="37"/>
        <v/>
      </c>
      <c r="D143" s="70"/>
    </row>
    <row r="144" spans="1:4" x14ac:dyDescent="0.25">
      <c r="A144" s="72"/>
      <c r="B144" s="62" t="str">
        <f t="shared" si="37"/>
        <v/>
      </c>
      <c r="D144" s="70"/>
    </row>
    <row r="145" spans="1:4" x14ac:dyDescent="0.25">
      <c r="A145" s="72"/>
      <c r="B145" s="62" t="str">
        <f t="shared" si="37"/>
        <v/>
      </c>
      <c r="D145" s="70"/>
    </row>
    <row r="146" spans="1:4" x14ac:dyDescent="0.25">
      <c r="A146" s="72"/>
      <c r="B146" s="62" t="str">
        <f t="shared" si="37"/>
        <v/>
      </c>
      <c r="D146" s="70"/>
    </row>
    <row r="147" spans="1:4" x14ac:dyDescent="0.25">
      <c r="A147" s="72"/>
      <c r="B147" s="62" t="str">
        <f t="shared" si="37"/>
        <v/>
      </c>
      <c r="D147" s="70"/>
    </row>
    <row r="148" spans="1:4" x14ac:dyDescent="0.25">
      <c r="A148" s="72"/>
      <c r="B148" s="62" t="str">
        <f t="shared" si="37"/>
        <v/>
      </c>
      <c r="D148" s="70"/>
    </row>
    <row r="149" spans="1:4" x14ac:dyDescent="0.25">
      <c r="A149" s="72"/>
      <c r="B149" s="62" t="str">
        <f t="shared" si="37"/>
        <v/>
      </c>
      <c r="D149" s="70"/>
    </row>
    <row r="150" spans="1:4" x14ac:dyDescent="0.25">
      <c r="A150" s="72"/>
      <c r="B150" s="62" t="str">
        <f t="shared" si="37"/>
        <v/>
      </c>
      <c r="D150" s="70"/>
    </row>
    <row r="151" spans="1:4" x14ac:dyDescent="0.25">
      <c r="A151" s="72"/>
      <c r="B151" s="62" t="str">
        <f t="shared" si="37"/>
        <v/>
      </c>
      <c r="D151" s="70"/>
    </row>
    <row r="152" spans="1:4" x14ac:dyDescent="0.25">
      <c r="A152" s="72"/>
      <c r="B152" s="62" t="str">
        <f t="shared" si="37"/>
        <v/>
      </c>
      <c r="D152" s="70"/>
    </row>
    <row r="153" spans="1:4" x14ac:dyDescent="0.25">
      <c r="A153" s="72"/>
      <c r="B153" s="62" t="str">
        <f t="shared" si="37"/>
        <v/>
      </c>
      <c r="D153" s="70"/>
    </row>
    <row r="154" spans="1:4" x14ac:dyDescent="0.25">
      <c r="A154" s="72"/>
      <c r="B154" s="62" t="str">
        <f t="shared" si="37"/>
        <v/>
      </c>
      <c r="D154" s="70"/>
    </row>
    <row r="155" spans="1:4" x14ac:dyDescent="0.25">
      <c r="A155" s="72"/>
      <c r="B155" s="62" t="str">
        <f t="shared" si="37"/>
        <v/>
      </c>
      <c r="D155" s="70"/>
    </row>
    <row r="156" spans="1:4" x14ac:dyDescent="0.25">
      <c r="A156" s="72"/>
      <c r="B156" s="62" t="str">
        <f t="shared" si="37"/>
        <v/>
      </c>
      <c r="D156" s="70"/>
    </row>
    <row r="157" spans="1:4" x14ac:dyDescent="0.25">
      <c r="A157" s="72"/>
      <c r="B157" s="62" t="str">
        <f t="shared" si="37"/>
        <v/>
      </c>
      <c r="D157" s="70"/>
    </row>
    <row r="158" spans="1:4" x14ac:dyDescent="0.25">
      <c r="A158" s="72"/>
      <c r="B158" s="62" t="str">
        <f t="shared" si="37"/>
        <v/>
      </c>
      <c r="D158" s="70"/>
    </row>
    <row r="159" spans="1:4" x14ac:dyDescent="0.25">
      <c r="A159" s="72"/>
      <c r="B159" s="62" t="str">
        <f t="shared" si="37"/>
        <v/>
      </c>
      <c r="D159" s="70"/>
    </row>
    <row r="160" spans="1:4" x14ac:dyDescent="0.25">
      <c r="A160" s="72"/>
      <c r="B160" s="62" t="str">
        <f t="shared" si="37"/>
        <v/>
      </c>
      <c r="D160" s="70"/>
    </row>
    <row r="161" spans="1:4" x14ac:dyDescent="0.25">
      <c r="A161" s="72"/>
      <c r="B161" s="62" t="str">
        <f t="shared" si="37"/>
        <v/>
      </c>
      <c r="D161" s="70"/>
    </row>
    <row r="162" spans="1:4" x14ac:dyDescent="0.25">
      <c r="A162" s="72"/>
      <c r="B162" s="62" t="str">
        <f t="shared" si="37"/>
        <v/>
      </c>
      <c r="D162" s="70"/>
    </row>
    <row r="163" spans="1:4" x14ac:dyDescent="0.25">
      <c r="A163" s="72"/>
      <c r="B163" s="62" t="str">
        <f t="shared" si="37"/>
        <v/>
      </c>
      <c r="D163" s="70"/>
    </row>
    <row r="164" spans="1:4" x14ac:dyDescent="0.25">
      <c r="A164" s="72"/>
      <c r="B164" s="62" t="str">
        <f t="shared" si="37"/>
        <v/>
      </c>
      <c r="D164" s="70"/>
    </row>
    <row r="165" spans="1:4" x14ac:dyDescent="0.25">
      <c r="A165" s="72"/>
      <c r="B165" s="62" t="str">
        <f t="shared" si="37"/>
        <v/>
      </c>
      <c r="D165" s="70"/>
    </row>
    <row r="166" spans="1:4" x14ac:dyDescent="0.25">
      <c r="A166" s="72"/>
      <c r="B166" s="62" t="str">
        <f t="shared" ref="B166:B229" si="38">IF(C166=0,"",DATE(A$4,D166,C166))</f>
        <v/>
      </c>
      <c r="D166" s="70"/>
    </row>
    <row r="167" spans="1:4" x14ac:dyDescent="0.25">
      <c r="A167" s="72"/>
      <c r="B167" s="62" t="str">
        <f t="shared" si="38"/>
        <v/>
      </c>
      <c r="D167" s="70"/>
    </row>
    <row r="168" spans="1:4" x14ac:dyDescent="0.25">
      <c r="A168" s="72"/>
      <c r="B168" s="62" t="str">
        <f t="shared" si="38"/>
        <v/>
      </c>
      <c r="D168" s="70"/>
    </row>
    <row r="169" spans="1:4" x14ac:dyDescent="0.25">
      <c r="A169" s="72"/>
      <c r="B169" s="62" t="str">
        <f t="shared" si="38"/>
        <v/>
      </c>
      <c r="D169" s="70"/>
    </row>
    <row r="170" spans="1:4" x14ac:dyDescent="0.25">
      <c r="A170" s="72"/>
      <c r="B170" s="62" t="str">
        <f t="shared" si="38"/>
        <v/>
      </c>
      <c r="D170" s="70"/>
    </row>
    <row r="171" spans="1:4" x14ac:dyDescent="0.25">
      <c r="A171" s="72"/>
      <c r="B171" s="62" t="str">
        <f t="shared" si="38"/>
        <v/>
      </c>
      <c r="D171" s="70"/>
    </row>
    <row r="172" spans="1:4" x14ac:dyDescent="0.25">
      <c r="A172" s="72"/>
      <c r="B172" s="62" t="str">
        <f t="shared" si="38"/>
        <v/>
      </c>
      <c r="D172" s="70"/>
    </row>
    <row r="173" spans="1:4" x14ac:dyDescent="0.25">
      <c r="A173" s="72"/>
      <c r="B173" s="62" t="str">
        <f t="shared" si="38"/>
        <v/>
      </c>
      <c r="D173" s="70"/>
    </row>
    <row r="174" spans="1:4" x14ac:dyDescent="0.25">
      <c r="A174" s="72"/>
      <c r="B174" s="62" t="str">
        <f t="shared" si="38"/>
        <v/>
      </c>
      <c r="D174" s="70"/>
    </row>
    <row r="175" spans="1:4" x14ac:dyDescent="0.25">
      <c r="A175" s="72"/>
      <c r="B175" s="62" t="str">
        <f t="shared" si="38"/>
        <v/>
      </c>
      <c r="D175" s="70"/>
    </row>
    <row r="176" spans="1:4" x14ac:dyDescent="0.25">
      <c r="A176" s="72"/>
      <c r="B176" s="62" t="str">
        <f t="shared" si="38"/>
        <v/>
      </c>
      <c r="D176" s="70"/>
    </row>
    <row r="177" spans="1:4" x14ac:dyDescent="0.25">
      <c r="A177" s="72"/>
      <c r="B177" s="62" t="str">
        <f t="shared" si="38"/>
        <v/>
      </c>
      <c r="D177" s="70"/>
    </row>
    <row r="178" spans="1:4" x14ac:dyDescent="0.25">
      <c r="A178" s="72"/>
      <c r="B178" s="62" t="str">
        <f t="shared" si="38"/>
        <v/>
      </c>
      <c r="D178" s="70"/>
    </row>
    <row r="179" spans="1:4" x14ac:dyDescent="0.25">
      <c r="A179" s="72"/>
      <c r="B179" s="62" t="str">
        <f t="shared" si="38"/>
        <v/>
      </c>
      <c r="D179" s="70"/>
    </row>
    <row r="180" spans="1:4" x14ac:dyDescent="0.25">
      <c r="A180" s="72"/>
      <c r="B180" s="62" t="str">
        <f t="shared" si="38"/>
        <v/>
      </c>
      <c r="D180" s="70"/>
    </row>
    <row r="181" spans="1:4" x14ac:dyDescent="0.25">
      <c r="A181" s="72"/>
      <c r="B181" s="62" t="str">
        <f t="shared" si="38"/>
        <v/>
      </c>
      <c r="D181" s="70"/>
    </row>
    <row r="182" spans="1:4" x14ac:dyDescent="0.25">
      <c r="A182" s="72"/>
      <c r="B182" s="62" t="str">
        <f t="shared" si="38"/>
        <v/>
      </c>
      <c r="D182" s="70"/>
    </row>
    <row r="183" spans="1:4" x14ac:dyDescent="0.25">
      <c r="A183" s="72"/>
      <c r="B183" s="62" t="str">
        <f t="shared" si="38"/>
        <v/>
      </c>
      <c r="D183" s="70"/>
    </row>
    <row r="184" spans="1:4" x14ac:dyDescent="0.25">
      <c r="A184" s="72"/>
      <c r="B184" s="62" t="str">
        <f t="shared" si="38"/>
        <v/>
      </c>
      <c r="D184" s="70"/>
    </row>
    <row r="185" spans="1:4" x14ac:dyDescent="0.25">
      <c r="A185" s="72"/>
      <c r="B185" s="62" t="str">
        <f t="shared" si="38"/>
        <v/>
      </c>
      <c r="D185" s="70"/>
    </row>
    <row r="186" spans="1:4" x14ac:dyDescent="0.25">
      <c r="A186" s="72"/>
      <c r="B186" s="62" t="str">
        <f t="shared" si="38"/>
        <v/>
      </c>
      <c r="D186" s="70"/>
    </row>
    <row r="187" spans="1:4" x14ac:dyDescent="0.25">
      <c r="A187" s="72"/>
      <c r="B187" s="62" t="str">
        <f t="shared" si="38"/>
        <v/>
      </c>
      <c r="D187" s="70"/>
    </row>
    <row r="188" spans="1:4" x14ac:dyDescent="0.25">
      <c r="A188" s="72"/>
      <c r="B188" s="62" t="str">
        <f t="shared" si="38"/>
        <v/>
      </c>
      <c r="D188" s="70"/>
    </row>
    <row r="189" spans="1:4" x14ac:dyDescent="0.25">
      <c r="A189" s="72"/>
      <c r="B189" s="62" t="str">
        <f t="shared" si="38"/>
        <v/>
      </c>
      <c r="D189" s="70"/>
    </row>
    <row r="190" spans="1:4" x14ac:dyDescent="0.25">
      <c r="A190" s="72"/>
      <c r="B190" s="62" t="str">
        <f t="shared" si="38"/>
        <v/>
      </c>
      <c r="D190" s="70"/>
    </row>
    <row r="191" spans="1:4" x14ac:dyDescent="0.25">
      <c r="A191" s="72"/>
      <c r="B191" s="62" t="str">
        <f t="shared" si="38"/>
        <v/>
      </c>
      <c r="D191" s="70"/>
    </row>
    <row r="192" spans="1:4" x14ac:dyDescent="0.25">
      <c r="A192" s="72"/>
      <c r="B192" s="62" t="str">
        <f t="shared" si="38"/>
        <v/>
      </c>
      <c r="D192" s="70"/>
    </row>
    <row r="193" spans="1:4" x14ac:dyDescent="0.25">
      <c r="A193" s="72"/>
      <c r="B193" s="62" t="str">
        <f t="shared" si="38"/>
        <v/>
      </c>
      <c r="D193" s="70"/>
    </row>
    <row r="194" spans="1:4" x14ac:dyDescent="0.25">
      <c r="A194" s="72"/>
      <c r="B194" s="62" t="str">
        <f t="shared" si="38"/>
        <v/>
      </c>
      <c r="D194" s="70"/>
    </row>
    <row r="195" spans="1:4" x14ac:dyDescent="0.25">
      <c r="A195" s="72"/>
      <c r="B195" s="62" t="str">
        <f t="shared" si="38"/>
        <v/>
      </c>
      <c r="D195" s="70"/>
    </row>
    <row r="196" spans="1:4" x14ac:dyDescent="0.25">
      <c r="A196" s="72"/>
      <c r="B196" s="62" t="str">
        <f t="shared" si="38"/>
        <v/>
      </c>
      <c r="D196" s="70"/>
    </row>
    <row r="197" spans="1:4" x14ac:dyDescent="0.25">
      <c r="A197" s="72"/>
      <c r="B197" s="62" t="str">
        <f t="shared" si="38"/>
        <v/>
      </c>
      <c r="D197" s="70"/>
    </row>
    <row r="198" spans="1:4" x14ac:dyDescent="0.25">
      <c r="A198" s="72"/>
      <c r="B198" s="62" t="str">
        <f t="shared" si="38"/>
        <v/>
      </c>
      <c r="D198" s="70"/>
    </row>
    <row r="199" spans="1:4" x14ac:dyDescent="0.25">
      <c r="A199" s="72"/>
      <c r="B199" s="62" t="str">
        <f t="shared" si="38"/>
        <v/>
      </c>
      <c r="D199" s="70"/>
    </row>
    <row r="200" spans="1:4" x14ac:dyDescent="0.25">
      <c r="A200" s="72"/>
      <c r="B200" s="62" t="str">
        <f t="shared" si="38"/>
        <v/>
      </c>
      <c r="D200" s="70"/>
    </row>
    <row r="201" spans="1:4" x14ac:dyDescent="0.25">
      <c r="A201" s="72"/>
      <c r="B201" s="62" t="str">
        <f t="shared" si="38"/>
        <v/>
      </c>
      <c r="D201" s="70"/>
    </row>
    <row r="202" spans="1:4" x14ac:dyDescent="0.25">
      <c r="A202" s="72"/>
      <c r="B202" s="62" t="str">
        <f t="shared" si="38"/>
        <v/>
      </c>
      <c r="D202" s="70"/>
    </row>
    <row r="203" spans="1:4" x14ac:dyDescent="0.25">
      <c r="A203" s="72"/>
      <c r="B203" s="62" t="str">
        <f t="shared" si="38"/>
        <v/>
      </c>
      <c r="D203" s="70"/>
    </row>
    <row r="204" spans="1:4" x14ac:dyDescent="0.25">
      <c r="A204" s="72"/>
      <c r="B204" s="62" t="str">
        <f t="shared" si="38"/>
        <v/>
      </c>
      <c r="D204" s="70"/>
    </row>
    <row r="205" spans="1:4" x14ac:dyDescent="0.25">
      <c r="A205" s="72"/>
      <c r="B205" s="62" t="str">
        <f t="shared" si="38"/>
        <v/>
      </c>
      <c r="D205" s="70"/>
    </row>
    <row r="206" spans="1:4" x14ac:dyDescent="0.25">
      <c r="A206" s="72"/>
      <c r="B206" s="62" t="str">
        <f t="shared" si="38"/>
        <v/>
      </c>
      <c r="D206" s="70"/>
    </row>
    <row r="207" spans="1:4" x14ac:dyDescent="0.25">
      <c r="A207" s="72"/>
      <c r="B207" s="62" t="str">
        <f t="shared" si="38"/>
        <v/>
      </c>
      <c r="D207" s="70"/>
    </row>
    <row r="208" spans="1:4" x14ac:dyDescent="0.25">
      <c r="A208" s="72"/>
      <c r="B208" s="62" t="str">
        <f t="shared" si="38"/>
        <v/>
      </c>
      <c r="D208" s="70"/>
    </row>
    <row r="209" spans="1:4" x14ac:dyDescent="0.25">
      <c r="A209" s="72"/>
      <c r="B209" s="62" t="str">
        <f t="shared" si="38"/>
        <v/>
      </c>
      <c r="D209" s="70"/>
    </row>
    <row r="210" spans="1:4" x14ac:dyDescent="0.25">
      <c r="A210" s="72"/>
      <c r="B210" s="62" t="str">
        <f t="shared" si="38"/>
        <v/>
      </c>
      <c r="D210" s="70"/>
    </row>
    <row r="211" spans="1:4" x14ac:dyDescent="0.25">
      <c r="A211" s="72"/>
      <c r="B211" s="62" t="str">
        <f t="shared" si="38"/>
        <v/>
      </c>
      <c r="D211" s="70"/>
    </row>
    <row r="212" spans="1:4" x14ac:dyDescent="0.25">
      <c r="A212" s="72"/>
      <c r="B212" s="62" t="str">
        <f t="shared" si="38"/>
        <v/>
      </c>
      <c r="D212" s="70"/>
    </row>
    <row r="213" spans="1:4" x14ac:dyDescent="0.25">
      <c r="A213" s="72"/>
      <c r="B213" s="62" t="str">
        <f t="shared" si="38"/>
        <v/>
      </c>
      <c r="D213" s="70"/>
    </row>
    <row r="214" spans="1:4" x14ac:dyDescent="0.25">
      <c r="A214" s="72"/>
      <c r="B214" s="62" t="str">
        <f t="shared" si="38"/>
        <v/>
      </c>
      <c r="D214" s="70"/>
    </row>
    <row r="215" spans="1:4" x14ac:dyDescent="0.25">
      <c r="A215" s="72"/>
      <c r="B215" s="62" t="str">
        <f t="shared" si="38"/>
        <v/>
      </c>
      <c r="D215" s="70"/>
    </row>
    <row r="216" spans="1:4" x14ac:dyDescent="0.25">
      <c r="A216" s="72"/>
      <c r="B216" s="62" t="str">
        <f t="shared" si="38"/>
        <v/>
      </c>
      <c r="D216" s="70"/>
    </row>
    <row r="217" spans="1:4" x14ac:dyDescent="0.25">
      <c r="A217" s="72"/>
      <c r="B217" s="62" t="str">
        <f t="shared" si="38"/>
        <v/>
      </c>
      <c r="D217" s="70"/>
    </row>
    <row r="218" spans="1:4" x14ac:dyDescent="0.25">
      <c r="A218" s="72"/>
      <c r="B218" s="62" t="str">
        <f t="shared" si="38"/>
        <v/>
      </c>
      <c r="D218" s="70"/>
    </row>
    <row r="219" spans="1:4" x14ac:dyDescent="0.25">
      <c r="A219" s="72"/>
      <c r="B219" s="62" t="str">
        <f t="shared" si="38"/>
        <v/>
      </c>
      <c r="D219" s="70"/>
    </row>
    <row r="220" spans="1:4" x14ac:dyDescent="0.25">
      <c r="A220" s="72"/>
      <c r="B220" s="62" t="str">
        <f t="shared" si="38"/>
        <v/>
      </c>
      <c r="D220" s="70"/>
    </row>
    <row r="221" spans="1:4" x14ac:dyDescent="0.25">
      <c r="A221" s="72"/>
      <c r="B221" s="62" t="str">
        <f t="shared" si="38"/>
        <v/>
      </c>
      <c r="D221" s="70"/>
    </row>
    <row r="222" spans="1:4" x14ac:dyDescent="0.25">
      <c r="A222" s="72"/>
      <c r="B222" s="62" t="str">
        <f t="shared" si="38"/>
        <v/>
      </c>
      <c r="D222" s="70"/>
    </row>
    <row r="223" spans="1:4" x14ac:dyDescent="0.25">
      <c r="A223" s="72"/>
      <c r="B223" s="62" t="str">
        <f t="shared" si="38"/>
        <v/>
      </c>
      <c r="D223" s="70"/>
    </row>
    <row r="224" spans="1:4" x14ac:dyDescent="0.25">
      <c r="A224" s="72"/>
      <c r="B224" s="62" t="str">
        <f t="shared" si="38"/>
        <v/>
      </c>
      <c r="D224" s="70"/>
    </row>
    <row r="225" spans="1:4" x14ac:dyDescent="0.25">
      <c r="A225" s="72"/>
      <c r="B225" s="62" t="str">
        <f t="shared" si="38"/>
        <v/>
      </c>
      <c r="D225" s="70"/>
    </row>
    <row r="226" spans="1:4" x14ac:dyDescent="0.25">
      <c r="A226" s="72"/>
      <c r="B226" s="62" t="str">
        <f t="shared" si="38"/>
        <v/>
      </c>
      <c r="D226" s="70"/>
    </row>
    <row r="227" spans="1:4" x14ac:dyDescent="0.25">
      <c r="A227" s="72"/>
      <c r="B227" s="62" t="str">
        <f t="shared" si="38"/>
        <v/>
      </c>
      <c r="D227" s="70"/>
    </row>
    <row r="228" spans="1:4" x14ac:dyDescent="0.25">
      <c r="A228" s="72"/>
      <c r="B228" s="62" t="str">
        <f t="shared" si="38"/>
        <v/>
      </c>
      <c r="D228" s="70"/>
    </row>
    <row r="229" spans="1:4" x14ac:dyDescent="0.25">
      <c r="A229" s="72"/>
      <c r="B229" s="62" t="str">
        <f t="shared" si="38"/>
        <v/>
      </c>
      <c r="D229" s="70"/>
    </row>
    <row r="230" spans="1:4" x14ac:dyDescent="0.25">
      <c r="A230" s="72"/>
      <c r="B230" s="62" t="str">
        <f t="shared" ref="B230:B293" si="39">IF(C230=0,"",DATE(A$4,D230,C230))</f>
        <v/>
      </c>
      <c r="D230" s="70"/>
    </row>
    <row r="231" spans="1:4" x14ac:dyDescent="0.25">
      <c r="A231" s="72"/>
      <c r="B231" s="62" t="str">
        <f t="shared" si="39"/>
        <v/>
      </c>
      <c r="D231" s="70"/>
    </row>
    <row r="232" spans="1:4" x14ac:dyDescent="0.25">
      <c r="A232" s="72"/>
      <c r="B232" s="62" t="str">
        <f t="shared" si="39"/>
        <v/>
      </c>
      <c r="D232" s="70"/>
    </row>
    <row r="233" spans="1:4" x14ac:dyDescent="0.25">
      <c r="A233" s="72"/>
      <c r="B233" s="62" t="str">
        <f t="shared" si="39"/>
        <v/>
      </c>
      <c r="D233" s="70"/>
    </row>
    <row r="234" spans="1:4" x14ac:dyDescent="0.25">
      <c r="A234" s="72"/>
      <c r="B234" s="62" t="str">
        <f t="shared" si="39"/>
        <v/>
      </c>
      <c r="D234" s="70"/>
    </row>
    <row r="235" spans="1:4" x14ac:dyDescent="0.25">
      <c r="A235" s="72"/>
      <c r="B235" s="62" t="str">
        <f t="shared" si="39"/>
        <v/>
      </c>
      <c r="D235" s="70"/>
    </row>
    <row r="236" spans="1:4" x14ac:dyDescent="0.25">
      <c r="A236" s="72"/>
      <c r="B236" s="62" t="str">
        <f t="shared" si="39"/>
        <v/>
      </c>
      <c r="D236" s="70"/>
    </row>
    <row r="237" spans="1:4" x14ac:dyDescent="0.25">
      <c r="A237" s="72"/>
      <c r="B237" s="62" t="str">
        <f t="shared" si="39"/>
        <v/>
      </c>
      <c r="D237" s="70"/>
    </row>
    <row r="238" spans="1:4" x14ac:dyDescent="0.25">
      <c r="A238" s="72"/>
      <c r="B238" s="62" t="str">
        <f t="shared" si="39"/>
        <v/>
      </c>
      <c r="D238" s="70"/>
    </row>
    <row r="239" spans="1:4" x14ac:dyDescent="0.25">
      <c r="A239" s="72"/>
      <c r="B239" s="62" t="str">
        <f t="shared" si="39"/>
        <v/>
      </c>
      <c r="D239" s="70"/>
    </row>
    <row r="240" spans="1:4" x14ac:dyDescent="0.25">
      <c r="A240" s="72"/>
      <c r="B240" s="62" t="str">
        <f t="shared" si="39"/>
        <v/>
      </c>
      <c r="D240" s="70"/>
    </row>
    <row r="241" spans="1:4" x14ac:dyDescent="0.25">
      <c r="A241" s="72"/>
      <c r="B241" s="62" t="str">
        <f t="shared" si="39"/>
        <v/>
      </c>
      <c r="D241" s="70"/>
    </row>
    <row r="242" spans="1:4" x14ac:dyDescent="0.25">
      <c r="A242" s="72"/>
      <c r="B242" s="62" t="str">
        <f t="shared" si="39"/>
        <v/>
      </c>
      <c r="D242" s="70"/>
    </row>
    <row r="243" spans="1:4" x14ac:dyDescent="0.25">
      <c r="A243" s="72"/>
      <c r="B243" s="62" t="str">
        <f t="shared" si="39"/>
        <v/>
      </c>
      <c r="D243" s="70"/>
    </row>
    <row r="244" spans="1:4" x14ac:dyDescent="0.25">
      <c r="A244" s="72"/>
      <c r="B244" s="62" t="str">
        <f t="shared" si="39"/>
        <v/>
      </c>
      <c r="D244" s="70"/>
    </row>
    <row r="245" spans="1:4" x14ac:dyDescent="0.25">
      <c r="A245" s="72"/>
      <c r="B245" s="62" t="str">
        <f t="shared" si="39"/>
        <v/>
      </c>
      <c r="D245" s="70"/>
    </row>
    <row r="246" spans="1:4" x14ac:dyDescent="0.25">
      <c r="A246" s="72"/>
      <c r="B246" s="62" t="str">
        <f t="shared" si="39"/>
        <v/>
      </c>
      <c r="D246" s="70"/>
    </row>
    <row r="247" spans="1:4" x14ac:dyDescent="0.25">
      <c r="A247" s="72"/>
      <c r="B247" s="62" t="str">
        <f t="shared" si="39"/>
        <v/>
      </c>
      <c r="D247" s="70"/>
    </row>
    <row r="248" spans="1:4" x14ac:dyDescent="0.25">
      <c r="A248" s="72"/>
      <c r="B248" s="62" t="str">
        <f t="shared" si="39"/>
        <v/>
      </c>
      <c r="D248" s="70"/>
    </row>
    <row r="249" spans="1:4" x14ac:dyDescent="0.25">
      <c r="A249" s="72"/>
      <c r="B249" s="62" t="str">
        <f t="shared" si="39"/>
        <v/>
      </c>
      <c r="D249" s="70"/>
    </row>
    <row r="250" spans="1:4" x14ac:dyDescent="0.25">
      <c r="A250" s="72"/>
      <c r="B250" s="62" t="str">
        <f t="shared" si="39"/>
        <v/>
      </c>
      <c r="D250" s="70"/>
    </row>
    <row r="251" spans="1:4" x14ac:dyDescent="0.25">
      <c r="A251" s="72"/>
      <c r="B251" s="62" t="str">
        <f t="shared" si="39"/>
        <v/>
      </c>
      <c r="D251" s="70"/>
    </row>
    <row r="252" spans="1:4" x14ac:dyDescent="0.25">
      <c r="A252" s="72"/>
      <c r="B252" s="62" t="str">
        <f t="shared" si="39"/>
        <v/>
      </c>
      <c r="D252" s="70"/>
    </row>
    <row r="253" spans="1:4" x14ac:dyDescent="0.25">
      <c r="A253" s="72"/>
      <c r="B253" s="62" t="str">
        <f t="shared" si="39"/>
        <v/>
      </c>
      <c r="D253" s="70"/>
    </row>
    <row r="254" spans="1:4" x14ac:dyDescent="0.25">
      <c r="A254" s="72"/>
      <c r="B254" s="62" t="str">
        <f t="shared" si="39"/>
        <v/>
      </c>
      <c r="D254" s="70"/>
    </row>
    <row r="255" spans="1:4" x14ac:dyDescent="0.25">
      <c r="A255" s="72"/>
      <c r="B255" s="62" t="str">
        <f t="shared" si="39"/>
        <v/>
      </c>
      <c r="D255" s="70"/>
    </row>
    <row r="256" spans="1:4" x14ac:dyDescent="0.25">
      <c r="A256" s="72"/>
      <c r="B256" s="62" t="str">
        <f t="shared" si="39"/>
        <v/>
      </c>
      <c r="D256" s="70"/>
    </row>
    <row r="257" spans="1:4" x14ac:dyDescent="0.25">
      <c r="A257" s="72"/>
      <c r="B257" s="62" t="str">
        <f t="shared" si="39"/>
        <v/>
      </c>
      <c r="D257" s="70"/>
    </row>
    <row r="258" spans="1:4" x14ac:dyDescent="0.25">
      <c r="A258" s="72"/>
      <c r="B258" s="62" t="str">
        <f t="shared" si="39"/>
        <v/>
      </c>
      <c r="D258" s="70"/>
    </row>
    <row r="259" spans="1:4" x14ac:dyDescent="0.25">
      <c r="A259" s="72"/>
      <c r="B259" s="62" t="str">
        <f t="shared" si="39"/>
        <v/>
      </c>
      <c r="D259" s="70"/>
    </row>
    <row r="260" spans="1:4" x14ac:dyDescent="0.25">
      <c r="A260" s="72"/>
      <c r="B260" s="62" t="str">
        <f t="shared" si="39"/>
        <v/>
      </c>
      <c r="D260" s="70"/>
    </row>
    <row r="261" spans="1:4" x14ac:dyDescent="0.25">
      <c r="A261" s="72"/>
      <c r="B261" s="62" t="str">
        <f t="shared" si="39"/>
        <v/>
      </c>
      <c r="D261" s="70"/>
    </row>
    <row r="262" spans="1:4" x14ac:dyDescent="0.25">
      <c r="A262" s="72"/>
      <c r="B262" s="62" t="str">
        <f t="shared" si="39"/>
        <v/>
      </c>
      <c r="D262" s="70"/>
    </row>
    <row r="263" spans="1:4" x14ac:dyDescent="0.25">
      <c r="A263" s="72"/>
      <c r="B263" s="62" t="str">
        <f t="shared" si="39"/>
        <v/>
      </c>
      <c r="D263" s="70"/>
    </row>
    <row r="264" spans="1:4" x14ac:dyDescent="0.25">
      <c r="A264" s="72"/>
      <c r="B264" s="62" t="str">
        <f t="shared" si="39"/>
        <v/>
      </c>
      <c r="D264" s="70"/>
    </row>
    <row r="265" spans="1:4" x14ac:dyDescent="0.25">
      <c r="A265" s="72"/>
      <c r="B265" s="62" t="str">
        <f t="shared" si="39"/>
        <v/>
      </c>
      <c r="D265" s="70"/>
    </row>
    <row r="266" spans="1:4" x14ac:dyDescent="0.25">
      <c r="A266" s="72"/>
      <c r="B266" s="62" t="str">
        <f t="shared" si="39"/>
        <v/>
      </c>
      <c r="D266" s="70"/>
    </row>
    <row r="267" spans="1:4" x14ac:dyDescent="0.25">
      <c r="A267" s="72"/>
      <c r="B267" s="62" t="str">
        <f t="shared" si="39"/>
        <v/>
      </c>
      <c r="D267" s="70"/>
    </row>
    <row r="268" spans="1:4" x14ac:dyDescent="0.25">
      <c r="A268" s="72"/>
      <c r="B268" s="62" t="str">
        <f t="shared" si="39"/>
        <v/>
      </c>
      <c r="D268" s="70"/>
    </row>
    <row r="269" spans="1:4" x14ac:dyDescent="0.25">
      <c r="A269" s="72"/>
      <c r="B269" s="62" t="str">
        <f t="shared" si="39"/>
        <v/>
      </c>
      <c r="D269" s="70"/>
    </row>
    <row r="270" spans="1:4" x14ac:dyDescent="0.25">
      <c r="A270" s="72"/>
      <c r="B270" s="62" t="str">
        <f t="shared" si="39"/>
        <v/>
      </c>
      <c r="D270" s="70"/>
    </row>
    <row r="271" spans="1:4" x14ac:dyDescent="0.25">
      <c r="A271" s="72"/>
      <c r="B271" s="62" t="str">
        <f t="shared" si="39"/>
        <v/>
      </c>
      <c r="D271" s="70"/>
    </row>
    <row r="272" spans="1:4" x14ac:dyDescent="0.25">
      <c r="A272" s="72"/>
      <c r="B272" s="62" t="str">
        <f t="shared" si="39"/>
        <v/>
      </c>
      <c r="D272" s="70"/>
    </row>
    <row r="273" spans="1:4" x14ac:dyDescent="0.25">
      <c r="A273" s="72"/>
      <c r="B273" s="62" t="str">
        <f t="shared" si="39"/>
        <v/>
      </c>
      <c r="D273" s="70"/>
    </row>
    <row r="274" spans="1:4" x14ac:dyDescent="0.25">
      <c r="A274" s="72"/>
      <c r="B274" s="62" t="str">
        <f t="shared" si="39"/>
        <v/>
      </c>
      <c r="D274" s="70"/>
    </row>
    <row r="275" spans="1:4" x14ac:dyDescent="0.25">
      <c r="A275" s="72"/>
      <c r="B275" s="62" t="str">
        <f t="shared" si="39"/>
        <v/>
      </c>
      <c r="D275" s="70"/>
    </row>
    <row r="276" spans="1:4" x14ac:dyDescent="0.25">
      <c r="A276" s="72"/>
      <c r="B276" s="62" t="str">
        <f t="shared" si="39"/>
        <v/>
      </c>
      <c r="D276" s="70"/>
    </row>
    <row r="277" spans="1:4" x14ac:dyDescent="0.25">
      <c r="A277" s="72"/>
      <c r="B277" s="62" t="str">
        <f t="shared" si="39"/>
        <v/>
      </c>
      <c r="D277" s="70"/>
    </row>
    <row r="278" spans="1:4" x14ac:dyDescent="0.25">
      <c r="A278" s="72"/>
      <c r="B278" s="62" t="str">
        <f t="shared" si="39"/>
        <v/>
      </c>
      <c r="D278" s="70"/>
    </row>
    <row r="279" spans="1:4" x14ac:dyDescent="0.25">
      <c r="A279" s="72"/>
      <c r="B279" s="62" t="str">
        <f t="shared" si="39"/>
        <v/>
      </c>
      <c r="D279" s="70"/>
    </row>
    <row r="280" spans="1:4" x14ac:dyDescent="0.25">
      <c r="A280" s="72"/>
      <c r="B280" s="62" t="str">
        <f t="shared" si="39"/>
        <v/>
      </c>
      <c r="D280" s="70"/>
    </row>
    <row r="281" spans="1:4" x14ac:dyDescent="0.25">
      <c r="A281" s="72"/>
      <c r="B281" s="62" t="str">
        <f t="shared" si="39"/>
        <v/>
      </c>
      <c r="D281" s="70"/>
    </row>
    <row r="282" spans="1:4" x14ac:dyDescent="0.25">
      <c r="A282" s="72"/>
      <c r="B282" s="62" t="str">
        <f t="shared" si="39"/>
        <v/>
      </c>
      <c r="D282" s="70"/>
    </row>
    <row r="283" spans="1:4" x14ac:dyDescent="0.25">
      <c r="A283" s="72"/>
      <c r="B283" s="62" t="str">
        <f t="shared" si="39"/>
        <v/>
      </c>
      <c r="D283" s="70"/>
    </row>
    <row r="284" spans="1:4" x14ac:dyDescent="0.25">
      <c r="A284" s="72"/>
      <c r="B284" s="62" t="str">
        <f t="shared" si="39"/>
        <v/>
      </c>
      <c r="D284" s="70"/>
    </row>
    <row r="285" spans="1:4" x14ac:dyDescent="0.25">
      <c r="A285" s="72"/>
      <c r="B285" s="62" t="str">
        <f t="shared" si="39"/>
        <v/>
      </c>
      <c r="D285" s="70"/>
    </row>
    <row r="286" spans="1:4" x14ac:dyDescent="0.25">
      <c r="A286" s="72"/>
      <c r="B286" s="62" t="str">
        <f t="shared" si="39"/>
        <v/>
      </c>
      <c r="D286" s="70"/>
    </row>
    <row r="287" spans="1:4" x14ac:dyDescent="0.25">
      <c r="A287" s="72"/>
      <c r="B287" s="62" t="str">
        <f t="shared" si="39"/>
        <v/>
      </c>
      <c r="D287" s="70"/>
    </row>
    <row r="288" spans="1:4" x14ac:dyDescent="0.25">
      <c r="A288" s="72"/>
      <c r="B288" s="62" t="str">
        <f t="shared" si="39"/>
        <v/>
      </c>
      <c r="D288" s="70"/>
    </row>
    <row r="289" spans="1:4" x14ac:dyDescent="0.25">
      <c r="A289" s="72"/>
      <c r="B289" s="62" t="str">
        <f t="shared" si="39"/>
        <v/>
      </c>
      <c r="D289" s="70"/>
    </row>
    <row r="290" spans="1:4" x14ac:dyDescent="0.25">
      <c r="A290" s="72"/>
      <c r="B290" s="62" t="str">
        <f t="shared" si="39"/>
        <v/>
      </c>
      <c r="D290" s="70"/>
    </row>
    <row r="291" spans="1:4" x14ac:dyDescent="0.25">
      <c r="A291" s="72"/>
      <c r="B291" s="62" t="str">
        <f t="shared" si="39"/>
        <v/>
      </c>
      <c r="D291" s="70"/>
    </row>
    <row r="292" spans="1:4" x14ac:dyDescent="0.25">
      <c r="A292" s="72"/>
      <c r="B292" s="62" t="str">
        <f t="shared" si="39"/>
        <v/>
      </c>
      <c r="D292" s="70"/>
    </row>
    <row r="293" spans="1:4" x14ac:dyDescent="0.25">
      <c r="A293" s="72"/>
      <c r="B293" s="62" t="str">
        <f t="shared" si="39"/>
        <v/>
      </c>
      <c r="D293" s="70"/>
    </row>
    <row r="294" spans="1:4" x14ac:dyDescent="0.25">
      <c r="A294" s="72"/>
      <c r="B294" s="62" t="str">
        <f t="shared" ref="B294:B301" si="40">IF(C294=0,"",DATE(A$4,D294,C294))</f>
        <v/>
      </c>
      <c r="D294" s="70"/>
    </row>
    <row r="295" spans="1:4" x14ac:dyDescent="0.25">
      <c r="A295" s="72"/>
      <c r="B295" s="62" t="str">
        <f t="shared" si="40"/>
        <v/>
      </c>
      <c r="D295" s="70"/>
    </row>
    <row r="296" spans="1:4" x14ac:dyDescent="0.25">
      <c r="A296" s="72"/>
      <c r="B296" s="62" t="str">
        <f t="shared" si="40"/>
        <v/>
      </c>
      <c r="D296" s="70"/>
    </row>
    <row r="297" spans="1:4" x14ac:dyDescent="0.25">
      <c r="A297" s="72"/>
      <c r="B297" s="62" t="str">
        <f t="shared" si="40"/>
        <v/>
      </c>
      <c r="D297" s="70"/>
    </row>
    <row r="298" spans="1:4" x14ac:dyDescent="0.25">
      <c r="A298" s="72"/>
      <c r="B298" s="62" t="str">
        <f t="shared" si="40"/>
        <v/>
      </c>
      <c r="D298" s="70"/>
    </row>
    <row r="299" spans="1:4" x14ac:dyDescent="0.25">
      <c r="A299" s="72"/>
      <c r="B299" s="62" t="str">
        <f t="shared" si="40"/>
        <v/>
      </c>
      <c r="D299" s="70"/>
    </row>
    <row r="300" spans="1:4" x14ac:dyDescent="0.25">
      <c r="A300" s="72"/>
      <c r="B300" s="62" t="str">
        <f t="shared" si="40"/>
        <v/>
      </c>
      <c r="D300" s="70"/>
    </row>
    <row r="301" spans="1:4" x14ac:dyDescent="0.25">
      <c r="A301" s="73"/>
      <c r="B301" s="64" t="str">
        <f t="shared" si="40"/>
        <v/>
      </c>
      <c r="C301" s="81"/>
      <c r="D301" s="80"/>
    </row>
  </sheetData>
  <mergeCells count="24">
    <mergeCell ref="CX1:DF1"/>
    <mergeCell ref="C1:K1"/>
    <mergeCell ref="L1:T1"/>
    <mergeCell ref="U1:AC1"/>
    <mergeCell ref="AD1:AL1"/>
    <mergeCell ref="AM1:AU1"/>
    <mergeCell ref="AV1:BD1"/>
    <mergeCell ref="BE1:BM1"/>
    <mergeCell ref="BN1:BV1"/>
    <mergeCell ref="BW1:CE1"/>
    <mergeCell ref="CF1:CN1"/>
    <mergeCell ref="CO1:CW1"/>
    <mergeCell ref="CX3:DF3"/>
    <mergeCell ref="C3:K3"/>
    <mergeCell ref="L3:T3"/>
    <mergeCell ref="U3:AC3"/>
    <mergeCell ref="AD3:AL3"/>
    <mergeCell ref="AM3:AU3"/>
    <mergeCell ref="AV3:BD3"/>
    <mergeCell ref="BE3:BM3"/>
    <mergeCell ref="BN3:BV3"/>
    <mergeCell ref="BW3:CE3"/>
    <mergeCell ref="CF3:CN3"/>
    <mergeCell ref="CO3:CW3"/>
  </mergeCells>
  <conditionalFormatting sqref="N5:T10">
    <cfRule type="expression" dxfId="12" priority="34" stopIfTrue="1">
      <formula>MONTH(N5)&lt;&gt;$N$12</formula>
    </cfRule>
  </conditionalFormatting>
  <conditionalFormatting sqref="W5:AC10">
    <cfRule type="expression" dxfId="11" priority="19" stopIfTrue="1">
      <formula>MONTH(W5)&lt;&gt;$W$12</formula>
    </cfRule>
  </conditionalFormatting>
  <conditionalFormatting sqref="AF5:AL10">
    <cfRule type="expression" dxfId="10" priority="17" stopIfTrue="1">
      <formula>MONTH(AF5)&lt;&gt;$AF$12</formula>
    </cfRule>
  </conditionalFormatting>
  <conditionalFormatting sqref="AO5:AU10">
    <cfRule type="expression" dxfId="9" priority="16" stopIfTrue="1">
      <formula>MONTH(AO5)&lt;&gt;$AO$12</formula>
    </cfRule>
  </conditionalFormatting>
  <conditionalFormatting sqref="AX5:BD10">
    <cfRule type="expression" dxfId="8" priority="13" stopIfTrue="1">
      <formula>MONTH(AX5)&lt;&gt;$AX$12</formula>
    </cfRule>
  </conditionalFormatting>
  <conditionalFormatting sqref="BG5:BM10">
    <cfRule type="expression" dxfId="7" priority="11" stopIfTrue="1">
      <formula>MONTH(BG5)&lt;&gt;$BG$12</formula>
    </cfRule>
  </conditionalFormatting>
  <conditionalFormatting sqref="BP5:BV10">
    <cfRule type="expression" dxfId="6" priority="9" stopIfTrue="1">
      <formula>MONTH(BP5)&lt;&gt;$BP$12</formula>
    </cfRule>
  </conditionalFormatting>
  <conditionalFormatting sqref="BY5:CE10">
    <cfRule type="expression" dxfId="5" priority="7" stopIfTrue="1">
      <formula>MONTH(BY5)&lt;&gt;$BY$12</formula>
    </cfRule>
  </conditionalFormatting>
  <conditionalFormatting sqref="CH5:CN10">
    <cfRule type="expression" dxfId="4" priority="5" stopIfTrue="1">
      <formula>MONTH(CH5)&lt;&gt;$CH$12</formula>
    </cfRule>
  </conditionalFormatting>
  <conditionalFormatting sqref="CQ5:CW10">
    <cfRule type="expression" dxfId="3" priority="3" stopIfTrue="1">
      <formula>MONTH(CQ5)&lt;&gt;$CQ$12</formula>
    </cfRule>
  </conditionalFormatting>
  <conditionalFormatting sqref="CZ5:DF10">
    <cfRule type="expression" dxfId="2" priority="1" stopIfTrue="1">
      <formula>MONTH(CZ5)&lt;&gt;$CZ$12</formula>
    </cfRule>
  </conditionalFormatting>
  <conditionalFormatting sqref="E5:K10">
    <cfRule type="expression" dxfId="1" priority="201" stopIfTrue="1">
      <formula>MONTH(E5)&lt;&gt;$E$12</formula>
    </cfRule>
  </conditionalFormatting>
  <conditionalFormatting sqref="E5:DF10">
    <cfRule type="expression" dxfId="0" priority="216">
      <formula>COUNTIF($B$17:$B$301,E5)&gt;0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0</xdr:col>
                    <xdr:colOff>342900</xdr:colOff>
                    <xdr:row>6</xdr:row>
                    <xdr:rowOff>38100</xdr:rowOff>
                  </from>
                  <to>
                    <xdr:col>0</xdr:col>
                    <xdr:colOff>942975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0</xdr:col>
                    <xdr:colOff>342900</xdr:colOff>
                    <xdr:row>6</xdr:row>
                    <xdr:rowOff>247650</xdr:rowOff>
                  </from>
                  <to>
                    <xdr:col>0</xdr:col>
                    <xdr:colOff>971550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LEES DIT</vt:lpstr>
      <vt:lpstr>Kalender</vt:lpstr>
      <vt:lpstr>Met Feestdagen</vt:lpstr>
      <vt:lpstr>Kalender!Afdrukbereik</vt:lpstr>
      <vt:lpstr>'Met Feestdagen'!Afdrukbereik</vt:lpstr>
    </vt:vector>
  </TitlesOfParts>
  <Company>Zorggroep Leveste Middenveld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 Groot</dc:creator>
  <cp:lastModifiedBy>Wim de Groot</cp:lastModifiedBy>
  <cp:lastPrinted>2017-11-08T14:16:12Z</cp:lastPrinted>
  <dcterms:created xsi:type="dcterms:W3CDTF">2017-10-23T11:24:35Z</dcterms:created>
  <dcterms:modified xsi:type="dcterms:W3CDTF">2017-11-08T20:22:22Z</dcterms:modified>
</cp:coreProperties>
</file>